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Cora\Documents\Price Increase 07.15.21 Worksheets\"/>
    </mc:Choice>
  </mc:AlternateContent>
  <xr:revisionPtr revIDLastSave="0" documentId="8_{36AA69FB-EF36-4FF1-9BDE-9FCAEFC608F0}" xr6:coauthVersionLast="47" xr6:coauthVersionMax="47" xr10:uidLastSave="{00000000-0000-0000-0000-000000000000}"/>
  <bookViews>
    <workbookView xWindow="4680" yWindow="1320" windowWidth="17280" windowHeight="10260" xr2:uid="{00000000-000D-0000-FFFF-FFFF00000000}"/>
  </bookViews>
  <sheets>
    <sheet name="PVC Valves 2021 07 15" sheetId="1" r:id="rId1"/>
  </sheets>
  <definedNames>
    <definedName name="_xlnm.Print_Titles" localSheetId="0">'PVC Valves 2021 07 15'!$1:$3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9" i="1" l="1"/>
  <c r="O39" i="1" s="1"/>
  <c r="N30" i="1"/>
  <c r="O30" i="1" s="1"/>
  <c r="N12" i="1" l="1"/>
  <c r="O12" i="1" s="1"/>
  <c r="N13" i="1"/>
  <c r="O13" i="1" s="1"/>
  <c r="N14" i="1"/>
  <c r="O14" i="1" s="1"/>
  <c r="N15" i="1"/>
  <c r="O15" i="1" s="1"/>
  <c r="N16" i="1"/>
  <c r="O16" i="1" s="1"/>
  <c r="N17" i="1"/>
  <c r="O17" i="1" s="1"/>
  <c r="N18" i="1"/>
  <c r="O18" i="1" s="1"/>
  <c r="N19" i="1"/>
  <c r="O19" i="1" s="1"/>
  <c r="N20" i="1"/>
  <c r="O20" i="1" s="1"/>
  <c r="N21" i="1"/>
  <c r="O21" i="1" s="1"/>
  <c r="N22" i="1"/>
  <c r="O22" i="1" s="1"/>
  <c r="N23" i="1"/>
  <c r="O23" i="1" s="1"/>
  <c r="N24" i="1"/>
  <c r="O24" i="1" s="1"/>
  <c r="N25" i="1"/>
  <c r="O25" i="1" s="1"/>
  <c r="N26" i="1"/>
  <c r="O26" i="1" s="1"/>
  <c r="N27" i="1"/>
  <c r="O27" i="1" s="1"/>
  <c r="N28" i="1"/>
  <c r="O28" i="1" s="1"/>
  <c r="N29" i="1"/>
  <c r="O29" i="1" s="1"/>
  <c r="N31" i="1"/>
  <c r="O31" i="1" s="1"/>
  <c r="N32" i="1"/>
  <c r="O32" i="1" s="1"/>
  <c r="N33" i="1"/>
  <c r="O33" i="1" s="1"/>
  <c r="N34" i="1"/>
  <c r="O34" i="1" s="1"/>
  <c r="N35" i="1"/>
  <c r="O35" i="1" s="1"/>
  <c r="N36" i="1"/>
  <c r="O36" i="1" s="1"/>
  <c r="N37" i="1"/>
  <c r="O37" i="1" s="1"/>
  <c r="N38" i="1"/>
  <c r="O38" i="1" s="1"/>
  <c r="N40" i="1"/>
  <c r="O40" i="1" s="1"/>
  <c r="N41" i="1"/>
  <c r="O41" i="1" s="1"/>
  <c r="N42" i="1"/>
  <c r="O42" i="1" s="1"/>
  <c r="N43" i="1"/>
  <c r="O43" i="1" s="1"/>
  <c r="N44" i="1"/>
  <c r="O44" i="1" s="1"/>
  <c r="N45" i="1"/>
  <c r="O45" i="1" s="1"/>
  <c r="N46" i="1"/>
  <c r="O46" i="1" s="1"/>
  <c r="N47" i="1"/>
  <c r="O47" i="1" s="1"/>
  <c r="N48" i="1"/>
  <c r="O48" i="1" s="1"/>
  <c r="N49" i="1"/>
  <c r="O49" i="1" s="1"/>
  <c r="N50" i="1"/>
  <c r="O50" i="1" s="1"/>
  <c r="N51" i="1"/>
  <c r="O51" i="1" s="1"/>
  <c r="N52" i="1"/>
  <c r="O52" i="1" s="1"/>
  <c r="N53" i="1"/>
  <c r="O53" i="1" s="1"/>
  <c r="N54" i="1"/>
  <c r="O54" i="1" s="1"/>
  <c r="N55" i="1"/>
  <c r="O55" i="1" s="1"/>
  <c r="N56" i="1"/>
  <c r="O56" i="1" s="1"/>
  <c r="N57" i="1"/>
  <c r="O57" i="1" s="1"/>
  <c r="N58" i="1"/>
  <c r="O58" i="1" s="1"/>
  <c r="N59" i="1"/>
  <c r="O59" i="1" s="1"/>
  <c r="N60" i="1"/>
  <c r="O60" i="1" s="1"/>
  <c r="N61" i="1"/>
  <c r="O61" i="1" s="1"/>
  <c r="N62" i="1"/>
  <c r="O62" i="1" s="1"/>
  <c r="N63" i="1"/>
  <c r="O63" i="1" s="1"/>
  <c r="N64" i="1"/>
  <c r="O64" i="1" s="1"/>
  <c r="N65" i="1"/>
  <c r="O65" i="1" s="1"/>
  <c r="N66" i="1"/>
  <c r="O66" i="1" s="1"/>
  <c r="N67" i="1"/>
  <c r="O67" i="1" s="1"/>
  <c r="N68" i="1"/>
  <c r="O68" i="1" s="1"/>
  <c r="N69" i="1"/>
  <c r="O69" i="1" s="1"/>
  <c r="N70" i="1"/>
  <c r="O70" i="1" s="1"/>
  <c r="N71" i="1"/>
  <c r="O71" i="1" s="1"/>
  <c r="N72" i="1"/>
  <c r="O72" i="1" s="1"/>
  <c r="N73" i="1"/>
  <c r="O73" i="1" s="1"/>
  <c r="N74" i="1"/>
  <c r="O74" i="1" s="1"/>
  <c r="N75" i="1"/>
  <c r="O75" i="1" s="1"/>
  <c r="N76" i="1"/>
  <c r="O76" i="1" s="1"/>
  <c r="N77" i="1"/>
  <c r="O77" i="1" s="1"/>
  <c r="N78" i="1"/>
  <c r="O78" i="1" s="1"/>
  <c r="N79" i="1"/>
  <c r="O79" i="1" s="1"/>
  <c r="N80" i="1"/>
  <c r="O80" i="1" s="1"/>
  <c r="N81" i="1"/>
  <c r="O81" i="1" s="1"/>
  <c r="N82" i="1"/>
  <c r="O82" i="1" s="1"/>
  <c r="N83" i="1"/>
  <c r="O83" i="1" s="1"/>
  <c r="N84" i="1"/>
  <c r="O84" i="1" s="1"/>
  <c r="N85" i="1"/>
  <c r="O85" i="1" s="1"/>
  <c r="N86" i="1"/>
  <c r="O86" i="1" s="1"/>
  <c r="N87" i="1"/>
  <c r="O87" i="1" s="1"/>
  <c r="N88" i="1"/>
  <c r="O88" i="1" s="1"/>
  <c r="N89" i="1"/>
  <c r="O89" i="1" s="1"/>
  <c r="N90" i="1"/>
  <c r="O90" i="1" s="1"/>
  <c r="N91" i="1"/>
  <c r="O91" i="1" s="1"/>
  <c r="N92" i="1"/>
  <c r="O92" i="1" s="1"/>
  <c r="N93" i="1"/>
  <c r="O93" i="1" s="1"/>
  <c r="N94" i="1"/>
  <c r="O94" i="1" s="1"/>
  <c r="N95" i="1"/>
  <c r="O95" i="1" s="1"/>
  <c r="N96" i="1"/>
  <c r="O96" i="1" s="1"/>
  <c r="N97" i="1"/>
  <c r="O97" i="1" s="1"/>
  <c r="N98" i="1"/>
  <c r="O98" i="1" s="1"/>
  <c r="N99" i="1"/>
  <c r="O99" i="1" s="1"/>
  <c r="N100" i="1"/>
  <c r="O100" i="1" s="1"/>
  <c r="N101" i="1"/>
  <c r="O101" i="1" s="1"/>
  <c r="N102" i="1"/>
  <c r="O102" i="1" s="1"/>
  <c r="N103" i="1"/>
  <c r="O103" i="1" s="1"/>
  <c r="N104" i="1"/>
  <c r="O104" i="1" s="1"/>
  <c r="N105" i="1"/>
  <c r="O105" i="1" s="1"/>
  <c r="N5" i="1"/>
  <c r="O5" i="1" s="1"/>
  <c r="N6" i="1"/>
  <c r="O6" i="1" s="1"/>
  <c r="N7" i="1"/>
  <c r="O7" i="1" s="1"/>
  <c r="N8" i="1"/>
  <c r="O8" i="1" s="1"/>
  <c r="N9" i="1"/>
  <c r="O9" i="1" s="1"/>
  <c r="N10" i="1"/>
  <c r="O10" i="1" s="1"/>
  <c r="N11" i="1"/>
  <c r="O11" i="1" s="1"/>
  <c r="N4" i="1"/>
  <c r="O4" i="1" s="1"/>
</calcChain>
</file>

<file path=xl/sharedStrings.xml><?xml version="1.0" encoding="utf-8"?>
<sst xmlns="http://schemas.openxmlformats.org/spreadsheetml/2006/main" count="1200" uniqueCount="585">
  <si>
    <t>Characterization</t>
  </si>
  <si>
    <t>Barcode</t>
  </si>
  <si>
    <t>Price Class</t>
  </si>
  <si>
    <t>DESCRIP</t>
  </si>
  <si>
    <t>CONFIG</t>
  </si>
  <si>
    <t>Carton ITF-14</t>
  </si>
  <si>
    <t>Bag UPC-A</t>
  </si>
  <si>
    <t>Piece UPC-A</t>
  </si>
  <si>
    <t>(GTINB)</t>
  </si>
  <si>
    <t>(std 42x48)</t>
  </si>
  <si>
    <t>20</t>
  </si>
  <si>
    <t>S1-005W</t>
  </si>
  <si>
    <t>1/2 WHITE COMP BALL VLV</t>
  </si>
  <si>
    <t>Com Ball Valve-White</t>
  </si>
  <si>
    <t>1/2</t>
  </si>
  <si>
    <t>049081 350024</t>
  </si>
  <si>
    <t>S1-007W</t>
  </si>
  <si>
    <t>3/4 SS WHITE COMP BALL VLV</t>
  </si>
  <si>
    <t>3/4</t>
  </si>
  <si>
    <t>049081 350062</t>
  </si>
  <si>
    <t>S1-010W</t>
  </si>
  <si>
    <t>1 SS WHITE COMP BALL VLV</t>
  </si>
  <si>
    <t>1</t>
  </si>
  <si>
    <t>049081 350109</t>
  </si>
  <si>
    <t>S1-012W</t>
  </si>
  <si>
    <t>1-1/4 SS WHITE COMP BALL VLV</t>
  </si>
  <si>
    <t>1-1/4</t>
  </si>
  <si>
    <t>049081 350147</t>
  </si>
  <si>
    <t>S1-015W</t>
  </si>
  <si>
    <t>1-1/2 SS WHITE COMP BALL VLV</t>
  </si>
  <si>
    <t>1-1/2</t>
  </si>
  <si>
    <t>049081 350185</t>
  </si>
  <si>
    <t>S1-020W</t>
  </si>
  <si>
    <t>2 SS WHITE COMP BALL VLV</t>
  </si>
  <si>
    <t>2</t>
  </si>
  <si>
    <t>049081 350222</t>
  </si>
  <si>
    <t>S1-025W</t>
  </si>
  <si>
    <t>2-1/2 SS WHITE COMP BALL VLV</t>
  </si>
  <si>
    <t>2-1/2</t>
  </si>
  <si>
    <t>049081 350260</t>
  </si>
  <si>
    <t>S1-030W</t>
  </si>
  <si>
    <t>3 SS WHITE COMP BALL VLV</t>
  </si>
  <si>
    <t>3</t>
  </si>
  <si>
    <t>049081 350307</t>
  </si>
  <si>
    <t>S1-040W</t>
  </si>
  <si>
    <t>4 SS WHITE COMP BALL VLV</t>
  </si>
  <si>
    <t>4</t>
  </si>
  <si>
    <t>049081 350345</t>
  </si>
  <si>
    <t>S1-005G</t>
  </si>
  <si>
    <t>1/2 SS GRAY COMP BALL VLV</t>
  </si>
  <si>
    <t>Com Ball Valve-Gray</t>
  </si>
  <si>
    <t>049081 350000</t>
  </si>
  <si>
    <t>S1-007G</t>
  </si>
  <si>
    <t>3/4 SS GREY COMP BALL VLV</t>
  </si>
  <si>
    <t>049081 350048</t>
  </si>
  <si>
    <t>S1-010G</t>
  </si>
  <si>
    <t>1 SS GRAY COMP BALL VLV</t>
  </si>
  <si>
    <t>049081 350086</t>
  </si>
  <si>
    <t>S1-012G</t>
  </si>
  <si>
    <t>1-1/4 SS GRAY COMP BALL VLV</t>
  </si>
  <si>
    <t>049081 350123</t>
  </si>
  <si>
    <t>S1-015G</t>
  </si>
  <si>
    <t>1-1/2 GRAY COMP BALL VLV</t>
  </si>
  <si>
    <t>049081 350161</t>
  </si>
  <si>
    <t>S1-020G</t>
  </si>
  <si>
    <t>2 SS GRAY COMP BALL VLV</t>
  </si>
  <si>
    <t>049081 350208</t>
  </si>
  <si>
    <t>S1-025G</t>
  </si>
  <si>
    <t>2-1/2 SS GRAY COMP BALL VLV</t>
  </si>
  <si>
    <t>049081 350246</t>
  </si>
  <si>
    <t>S1-030G</t>
  </si>
  <si>
    <t>3 SS GRAY COMP BALL VLV</t>
  </si>
  <si>
    <t>049081 350284</t>
  </si>
  <si>
    <t>S1-040G</t>
  </si>
  <si>
    <t>4 SS GRAY COMP BALL VLV</t>
  </si>
  <si>
    <t>049081 350321</t>
  </si>
  <si>
    <t>S1-015B</t>
  </si>
  <si>
    <t>1-1/2 COMPACT BALL VLV SXS BLK</t>
  </si>
  <si>
    <t>Com Ball Valve-Black</t>
  </si>
  <si>
    <t>049081 350178</t>
  </si>
  <si>
    <t>S1-020B</t>
  </si>
  <si>
    <t>2 COMPACT BALL VLV SXS BLK</t>
  </si>
  <si>
    <t>049081 350215</t>
  </si>
  <si>
    <t>T1-005W</t>
  </si>
  <si>
    <t>1/2 TT WHITE COMP BALL VLV</t>
  </si>
  <si>
    <t>049081 355029</t>
  </si>
  <si>
    <t>T1-007W</t>
  </si>
  <si>
    <t>3/4 TT WHITE COMP BALL VLV</t>
  </si>
  <si>
    <t>049081 355067</t>
  </si>
  <si>
    <t>T1-010W</t>
  </si>
  <si>
    <t>1 TT WHITE COMP BALL VLV</t>
  </si>
  <si>
    <t>049081 355104</t>
  </si>
  <si>
    <t>T1-012W</t>
  </si>
  <si>
    <t>1-1/4" TT WHITE COMP BALL VALVE</t>
  </si>
  <si>
    <t>049081 355142</t>
  </si>
  <si>
    <t>T1-015W</t>
  </si>
  <si>
    <t>1-1/2 TT WHITE COMP BALL VLV</t>
  </si>
  <si>
    <t>049081 355180</t>
  </si>
  <si>
    <t>T1-020W</t>
  </si>
  <si>
    <t>2 TT WHITE COMP BALL VLV</t>
  </si>
  <si>
    <t>049081 355227</t>
  </si>
  <si>
    <t>T1-025W</t>
  </si>
  <si>
    <t>2-1/2 TT WHITE COMP BALL VLV</t>
  </si>
  <si>
    <t>049081 355265</t>
  </si>
  <si>
    <t>T1-030W</t>
  </si>
  <si>
    <t>3 TT WHITE COMP BALL VLV</t>
  </si>
  <si>
    <t>049081 355302</t>
  </si>
  <si>
    <t>T1-040W</t>
  </si>
  <si>
    <t>4 TT WHITE COMP BALL VLV</t>
  </si>
  <si>
    <t>049081 355340</t>
  </si>
  <si>
    <t>T1-005G</t>
  </si>
  <si>
    <t>1/2 TT GRAY COMP BALL VLV</t>
  </si>
  <si>
    <t>049081 355043</t>
  </si>
  <si>
    <t>T1-007G</t>
  </si>
  <si>
    <t>3/4 GRAY COMP BALL VLV</t>
  </si>
  <si>
    <t>T1-010G</t>
  </si>
  <si>
    <t>1 TT GRAY COMP BALL VLV</t>
  </si>
  <si>
    <t>049081 355081</t>
  </si>
  <si>
    <t>T1-012G</t>
  </si>
  <si>
    <t>1-1/4 TT GRAY COMP BALL VLV</t>
  </si>
  <si>
    <t>049081 355128</t>
  </si>
  <si>
    <t>T1-015G</t>
  </si>
  <si>
    <t>1-1/2" GRAY COMP BALL VLV</t>
  </si>
  <si>
    <t>049081 355166</t>
  </si>
  <si>
    <t>T1-020G</t>
  </si>
  <si>
    <t>2 TT GRAY COMP BALL VLV</t>
  </si>
  <si>
    <t>049081 355203</t>
  </si>
  <si>
    <t>T1-025G</t>
  </si>
  <si>
    <t>2-1/2 TT GRAY COMP BALL VLV</t>
  </si>
  <si>
    <t>049081 355241</t>
  </si>
  <si>
    <t>T1-030G</t>
  </si>
  <si>
    <t>3 TT GRAY COMP BALL VLV</t>
  </si>
  <si>
    <t>049081 355289</t>
  </si>
  <si>
    <t>T1-040G</t>
  </si>
  <si>
    <t>4 TT GRAY COMP BALL VLV</t>
  </si>
  <si>
    <t>049081 355326</t>
  </si>
  <si>
    <t>CTS-005</t>
  </si>
  <si>
    <t>1/2 CMPT B/V COPPER TUBE SIZE</t>
  </si>
  <si>
    <t>Com Ball Valve-Copper</t>
  </si>
  <si>
    <t>049081 400002</t>
  </si>
  <si>
    <t>CTS-007</t>
  </si>
  <si>
    <t>3/4 CMPT B/V COPPER TUBE SIZE</t>
  </si>
  <si>
    <t>049081 400040</t>
  </si>
  <si>
    <t>CTS-010</t>
  </si>
  <si>
    <t>1 CMPT B/V COPPER TUBE SIZE</t>
  </si>
  <si>
    <t>049081 400088</t>
  </si>
  <si>
    <t>PS4-015</t>
  </si>
  <si>
    <t>1-1/2 SS SGLE UN BALL VLV P&amp;S</t>
  </si>
  <si>
    <t>Sin Union Ball Valve-Socket</t>
  </si>
  <si>
    <t>049081 356071</t>
  </si>
  <si>
    <t>PS4-020</t>
  </si>
  <si>
    <t>2 SS SGLE UN BALL VLV P&amp;S</t>
  </si>
  <si>
    <t>049081 356095</t>
  </si>
  <si>
    <t>PT4-015</t>
  </si>
  <si>
    <t>1-1/2 TT SGLE UN BALL VLV P&amp;S</t>
  </si>
  <si>
    <t>Sin Union Ball Valve-Thread</t>
  </si>
  <si>
    <t>049081 357078</t>
  </si>
  <si>
    <t>PT4-020</t>
  </si>
  <si>
    <t>2 TT SGLE UN BALL VLV P&amp;S</t>
  </si>
  <si>
    <t>049081 357092</t>
  </si>
  <si>
    <t>PN4-015</t>
  </si>
  <si>
    <t>1-1/2 SNGL SLP UNION BV NIP END</t>
  </si>
  <si>
    <t>Sin Union Ball Valve-Nipple</t>
  </si>
  <si>
    <t>049081 357108</t>
  </si>
  <si>
    <t>PNT4-015</t>
  </si>
  <si>
    <t>1-1/2 SNGL THD UNION BV NIP END</t>
  </si>
  <si>
    <t>049081 357115</t>
  </si>
  <si>
    <t>S4-005</t>
  </si>
  <si>
    <t>1/2 SS WHITE SFTY BLOCK SUBV</t>
  </si>
  <si>
    <t>Safe Block Sin Union Ball Valve-Socket</t>
  </si>
  <si>
    <t>049081 356002</t>
  </si>
  <si>
    <t>S4-007</t>
  </si>
  <si>
    <t>3/4 SS WHITE SFTY BLOCK SUBV</t>
  </si>
  <si>
    <t>049081 356026</t>
  </si>
  <si>
    <t>S4-010</t>
  </si>
  <si>
    <t>1 SS WHITE SFTY BLOCK SUBV</t>
  </si>
  <si>
    <t>049081 356040</t>
  </si>
  <si>
    <t>S4-012</t>
  </si>
  <si>
    <t>1-1/4 SS WHITE SFTY BLOCK SUBV</t>
  </si>
  <si>
    <t>049081 356057</t>
  </si>
  <si>
    <t>S4-015</t>
  </si>
  <si>
    <t>1-1/2 SS WHITE SFTY BLOCK SUBV</t>
  </si>
  <si>
    <t>049081 356064</t>
  </si>
  <si>
    <t>S4-020</t>
  </si>
  <si>
    <t>2 SS WHITE SFTY BLOCK SUBV</t>
  </si>
  <si>
    <t>049081 356088</t>
  </si>
  <si>
    <t>T4-005</t>
  </si>
  <si>
    <t>Safe Block Sin Union Ball Valve-Thread</t>
  </si>
  <si>
    <t>049081 357009</t>
  </si>
  <si>
    <t>T4-007</t>
  </si>
  <si>
    <t>3/4 TT WHITE SFTY BLOCK SUBV</t>
  </si>
  <si>
    <t>049081 357023</t>
  </si>
  <si>
    <t>T4-010</t>
  </si>
  <si>
    <t>1 TT WHITE SFTY BLOCK SUBV</t>
  </si>
  <si>
    <t>049081 357047</t>
  </si>
  <si>
    <t>T4-012</t>
  </si>
  <si>
    <t>1-1/4 TT WHITE SFTY BLOCK SUBV</t>
  </si>
  <si>
    <t>049081 357054</t>
  </si>
  <si>
    <t>T4-015</t>
  </si>
  <si>
    <t>1-1/2 TT WHITE SFTY BLOCK SUBV</t>
  </si>
  <si>
    <t>049081 357061</t>
  </si>
  <si>
    <t>T4-020</t>
  </si>
  <si>
    <t>2 TT WHITE SFTY BLOCK SUBV</t>
  </si>
  <si>
    <t>049081 357085</t>
  </si>
  <si>
    <t>ST8-005</t>
  </si>
  <si>
    <t>1/2 SL OR TH SB-TUBV EPDM</t>
  </si>
  <si>
    <t>Safe Block True Union Ball Valve</t>
  </si>
  <si>
    <t>049081 358006</t>
  </si>
  <si>
    <t>ST8-007</t>
  </si>
  <si>
    <t>3/4 SL OR TH SB-TUBV EPDM</t>
  </si>
  <si>
    <t>049081 358044</t>
  </si>
  <si>
    <t>ST8-010</t>
  </si>
  <si>
    <t>1 SL OR TH-TUBV EPDM</t>
  </si>
  <si>
    <t>049081 358082</t>
  </si>
  <si>
    <t>ST8-012</t>
  </si>
  <si>
    <t>1-1/4 SL OR TH SB-TUBV EPDM</t>
  </si>
  <si>
    <t>049081 358129</t>
  </si>
  <si>
    <t>ST8-015</t>
  </si>
  <si>
    <t>1-1/2 SL OR TH SB-TUBV</t>
  </si>
  <si>
    <t>049081 358167</t>
  </si>
  <si>
    <t>ST8-020</t>
  </si>
  <si>
    <t>2 SL OR TH SB-TUBV EPDM</t>
  </si>
  <si>
    <t>049081 358204</t>
  </si>
  <si>
    <t>ST8-025</t>
  </si>
  <si>
    <t>2-1/2 SL OR TH SB-TUBV EPDM</t>
  </si>
  <si>
    <t>049081 358242</t>
  </si>
  <si>
    <t>ST8-030</t>
  </si>
  <si>
    <t>3 SL OR TH SB-TUBV EPDM</t>
  </si>
  <si>
    <t>049081 358280</t>
  </si>
  <si>
    <t>ST8-040</t>
  </si>
  <si>
    <t>4 SL OR TH SB-TUBV EPDM</t>
  </si>
  <si>
    <t>049081 358327</t>
  </si>
  <si>
    <t>VST8-010</t>
  </si>
  <si>
    <t>1 SL OR TH SB-TUBV VITON</t>
  </si>
  <si>
    <t>Safe Block True Union Ball Valve-Viton</t>
  </si>
  <si>
    <t>049081 358105</t>
  </si>
  <si>
    <t>VST8-012</t>
  </si>
  <si>
    <t>1-1/4 SL OR TH SB-TUBV VITON</t>
  </si>
  <si>
    <t>049081 358143</t>
  </si>
  <si>
    <t>VST8-015</t>
  </si>
  <si>
    <t>1-1/2 SL OR TH SB-TUBV VITON</t>
  </si>
  <si>
    <t>049081 358181</t>
  </si>
  <si>
    <t>VST8-020</t>
  </si>
  <si>
    <t>2 SL OR TH SB-TUBV VITON</t>
  </si>
  <si>
    <t>049081 358228</t>
  </si>
  <si>
    <t>VST8-025</t>
  </si>
  <si>
    <t>2-1/2 SL OR TH SB-TUBV VITON</t>
  </si>
  <si>
    <t>049081 358266</t>
  </si>
  <si>
    <t>VST8-030</t>
  </si>
  <si>
    <t>3 SL OR TH SB-TUBV VITON</t>
  </si>
  <si>
    <t>049081 358303</t>
  </si>
  <si>
    <t>VST8-040</t>
  </si>
  <si>
    <t>4 SL OR TH SB-TUBV VITON</t>
  </si>
  <si>
    <t>049081 358341</t>
  </si>
  <si>
    <t>H10-020</t>
  </si>
  <si>
    <t>2 BTRFLY VLV HNDL LVR PVC-EPDM</t>
  </si>
  <si>
    <t>Lev Hand Butterfly Valve</t>
  </si>
  <si>
    <t>049081 310004</t>
  </si>
  <si>
    <t>H10-025</t>
  </si>
  <si>
    <t>2-1/2 BTRFLY VLV HNDL LVR-EDPM</t>
  </si>
  <si>
    <t>049081 310042</t>
  </si>
  <si>
    <t>H10-030</t>
  </si>
  <si>
    <t>3 BTRFLY VLV HNDL LVR PVC-EPDM</t>
  </si>
  <si>
    <t>049081 310080</t>
  </si>
  <si>
    <t>H10-040</t>
  </si>
  <si>
    <t>4 BTRFLY VLV HNDL LVR PVC-EPDM</t>
  </si>
  <si>
    <t>049081 310127</t>
  </si>
  <si>
    <t>H10-060</t>
  </si>
  <si>
    <t>6BTRFLY VLV HNDL LVR PVC-EPDM</t>
  </si>
  <si>
    <t>6</t>
  </si>
  <si>
    <t>049081 310202</t>
  </si>
  <si>
    <t>H10-080</t>
  </si>
  <si>
    <t>8 BTRFLY VLV HNDL LVR PVC-EPDM</t>
  </si>
  <si>
    <t>8</t>
  </si>
  <si>
    <t>049081 310240</t>
  </si>
  <si>
    <t>VH10-020</t>
  </si>
  <si>
    <t>2 BTRFLY VLV LVR HNDL VITON</t>
  </si>
  <si>
    <t>Lev Hand Butterfly Valve-Viton</t>
  </si>
  <si>
    <t>049081 310028</t>
  </si>
  <si>
    <t>VH10-030</t>
  </si>
  <si>
    <t>3 BTRFLY VLV LVR HNDL VITON</t>
  </si>
  <si>
    <t>049081 310103</t>
  </si>
  <si>
    <t>VH10-040</t>
  </si>
  <si>
    <t>4 BTRFLY VLV LVR HNDL VITON</t>
  </si>
  <si>
    <t>049081 310141</t>
  </si>
  <si>
    <t>VH10-060</t>
  </si>
  <si>
    <t>6 BTRFLY VLV LVR HNDL VITON</t>
  </si>
  <si>
    <t>049081 310226</t>
  </si>
  <si>
    <t>G10-080</t>
  </si>
  <si>
    <t>8 BTRFLY VLV GEAR OP PVC-EPDM</t>
  </si>
  <si>
    <t>Gear Op Butterfly Valve</t>
  </si>
  <si>
    <t>049081 305000</t>
  </si>
  <si>
    <t>G10-100</t>
  </si>
  <si>
    <t>10 BTRFLY VLV GEAR OP PVC-EPDM</t>
  </si>
  <si>
    <t>10</t>
  </si>
  <si>
    <t>049081 305048</t>
  </si>
  <si>
    <t>G10-120</t>
  </si>
  <si>
    <t>12 BTRFLY VLV GEAR OP PVC-EPDM</t>
  </si>
  <si>
    <t>12</t>
  </si>
  <si>
    <t>049081 305086</t>
  </si>
  <si>
    <t>VG10-080</t>
  </si>
  <si>
    <t>8 BTRFLY VLV GEAR OP VITON</t>
  </si>
  <si>
    <t>Gear Op Butterfly Valve-Viton</t>
  </si>
  <si>
    <t>049081 305024</t>
  </si>
  <si>
    <t>VG10-100</t>
  </si>
  <si>
    <t>10 BTRFLY VLV GEAR OP VITON</t>
  </si>
  <si>
    <t>049081 305062</t>
  </si>
  <si>
    <t>VG10-120</t>
  </si>
  <si>
    <t>12 BTRFLY VLV GEAR OP VITON</t>
  </si>
  <si>
    <t>049081 305109</t>
  </si>
  <si>
    <t>S11-030</t>
  </si>
  <si>
    <t>3 ECON SWING CHK VLV PVC</t>
  </si>
  <si>
    <t>Econ Swing Check Valve</t>
  </si>
  <si>
    <t>049081 401146</t>
  </si>
  <si>
    <t>S11-040</t>
  </si>
  <si>
    <t>4 ECON SWING CHK VLV PVC</t>
  </si>
  <si>
    <t>049081 401160</t>
  </si>
  <si>
    <t>S12-007</t>
  </si>
  <si>
    <t>3/4 IN LINE SPNG CHK VLV PVC</t>
  </si>
  <si>
    <t>In Line Spring Check Valve</t>
  </si>
  <si>
    <t>049081 402020</t>
  </si>
  <si>
    <t>S12-010</t>
  </si>
  <si>
    <t>1 IN LINE SPNG CHK VLV PVC</t>
  </si>
  <si>
    <t>049081 402044</t>
  </si>
  <si>
    <t>S12-012</t>
  </si>
  <si>
    <t>1-1/4 IN LINE SPNG CHK VLV PVC</t>
  </si>
  <si>
    <t>049081 402068</t>
  </si>
  <si>
    <t>S12-015</t>
  </si>
  <si>
    <t>1-1/2 IN LINE SPNG CHK VLV PVC</t>
  </si>
  <si>
    <t>049081 402082</t>
  </si>
  <si>
    <t>S12-020</t>
  </si>
  <si>
    <t>2 IN LINE SPNG CHK VLV PVC</t>
  </si>
  <si>
    <t>049081 402105</t>
  </si>
  <si>
    <t>S13-010</t>
  </si>
  <si>
    <t>1 IN LINE SPNG CHK FOOT VLV</t>
  </si>
  <si>
    <t>In Line Spring Check Foot Valve</t>
  </si>
  <si>
    <t>049081 403041</t>
  </si>
  <si>
    <t>S13-012</t>
  </si>
  <si>
    <t>1-1/4 IN LINE SPNG CHK FOOT VLV</t>
  </si>
  <si>
    <t>049081 403065</t>
  </si>
  <si>
    <t>S13-015</t>
  </si>
  <si>
    <t>1-1/2 IN LINE SPNG CHK FOOT VLV</t>
  </si>
  <si>
    <t>049081 403089</t>
  </si>
  <si>
    <t>S13-020</t>
  </si>
  <si>
    <t>2 IN LINE SPNG CHK FOOT VLV</t>
  </si>
  <si>
    <t>049081 403102</t>
  </si>
  <si>
    <t>K4-05E</t>
  </si>
  <si>
    <t>1/2 EPDM S4-T4 REPAIR KIT</t>
  </si>
  <si>
    <t>S4-T4 Valve repair Kit-EDPM</t>
  </si>
  <si>
    <t>K4-07E</t>
  </si>
  <si>
    <t>3/4 EDPM S4-T4 REAPIR KIT</t>
  </si>
  <si>
    <t>K4-10E</t>
  </si>
  <si>
    <t>1 EPDM S4-T4 REPAIR KIT</t>
  </si>
  <si>
    <t>K4-12E</t>
  </si>
  <si>
    <t>1-1/4 EPDM S4-T4 REPAIR KIT</t>
  </si>
  <si>
    <t>K4-15E</t>
  </si>
  <si>
    <t>1-1/2 EPDM S4-T4 REPAIR KIT</t>
  </si>
  <si>
    <t>K4-20E</t>
  </si>
  <si>
    <t>2 EPDM S4-T4 REPAIR KIT</t>
  </si>
  <si>
    <t>K4-05V</t>
  </si>
  <si>
    <t>1/2 VITON S4-T4 REPAIR KIT</t>
  </si>
  <si>
    <t>S4-T4 Valve repair Kit-Viton</t>
  </si>
  <si>
    <t>K4-07V</t>
  </si>
  <si>
    <t>3/4 VITON S4-T4 REPAIR KIT</t>
  </si>
  <si>
    <t>K4-10V</t>
  </si>
  <si>
    <t>1 VITON S4-T4 REPAIR KIT</t>
  </si>
  <si>
    <t>K4-12V</t>
  </si>
  <si>
    <t>1-1/4 VITON S4-T4 REPAIR KIT</t>
  </si>
  <si>
    <t>K4-15V</t>
  </si>
  <si>
    <t>1-1/2 VITON S4-T4 REPAIR KIT</t>
  </si>
  <si>
    <t>K4-20V</t>
  </si>
  <si>
    <t>2 VITON S4-T4 REPAIR KIT</t>
  </si>
  <si>
    <t>K8-05E</t>
  </si>
  <si>
    <t>1/2 VEDPM ST8 VLV REPAIR KIT</t>
  </si>
  <si>
    <t>ST8 Valve repair Kit-EDPM</t>
  </si>
  <si>
    <t>K8-07E</t>
  </si>
  <si>
    <t>3/4 EPDM ST8 VLV REPAIR KIT</t>
  </si>
  <si>
    <t>K8-10E</t>
  </si>
  <si>
    <t>1 EPDM ST8 VLV REPAIR KIT</t>
  </si>
  <si>
    <t>K8-12E</t>
  </si>
  <si>
    <t>1-1/4 EPDM ST8 VLV REPAIR KIT</t>
  </si>
  <si>
    <t>K8-15E</t>
  </si>
  <si>
    <t>1-1/2 EDPM ST8 VLV REPAIR KIT</t>
  </si>
  <si>
    <t>K8-20E</t>
  </si>
  <si>
    <t>2 EPDM ST8 VLV REPAIR KIT</t>
  </si>
  <si>
    <t>K8-25E</t>
  </si>
  <si>
    <t>2-1/2 EPDM ST8 VLV REPAIR KIT</t>
  </si>
  <si>
    <t>K8-30E</t>
  </si>
  <si>
    <t>3 EDPM ST8 VLV REPAIR KIT</t>
  </si>
  <si>
    <t>K8-40E</t>
  </si>
  <si>
    <t>4 EDPM ST8 VLV REPAIR KIT</t>
  </si>
  <si>
    <t>K8-05V</t>
  </si>
  <si>
    <t>1/2 VITON ST8 VLV REPAIR KIT</t>
  </si>
  <si>
    <t>ST8 Valve repair Kit-Viton</t>
  </si>
  <si>
    <t>K8-07V</t>
  </si>
  <si>
    <t>3/4 VITON ST8 VLV REPAIR KIT</t>
  </si>
  <si>
    <t>K8-10V</t>
  </si>
  <si>
    <t>1 VITON ST8 VLV REPAIR KIT</t>
  </si>
  <si>
    <t>K8-12V</t>
  </si>
  <si>
    <t>1-1/4 VITON ST8 VLV REPAIR KIT</t>
  </si>
  <si>
    <t>K8-15V</t>
  </si>
  <si>
    <t>1-1/2 VITON ST8 VLV REPAIR KIT</t>
  </si>
  <si>
    <t>K8-20V</t>
  </si>
  <si>
    <t>2 VITON ST8 VLV REPAIR KIT</t>
  </si>
  <si>
    <t>K8-25V</t>
  </si>
  <si>
    <t>2-1/2 VITON ST8 VLV REPAIR KIT</t>
  </si>
  <si>
    <t>K8-30V</t>
  </si>
  <si>
    <t>3 VITON ST8 VLV REPAIR KIT</t>
  </si>
  <si>
    <t>K8-40V</t>
  </si>
  <si>
    <t>4 VITON ST8 VLV REPAIR KIT</t>
  </si>
  <si>
    <t>KP4-15E</t>
  </si>
  <si>
    <t>1-1/2 EPDM PS4-PT4 REPAIR KIT</t>
  </si>
  <si>
    <t>PS4-PT4 Valve Repair Kit-EPDM</t>
  </si>
  <si>
    <t>KP4-20E</t>
  </si>
  <si>
    <t>2 EPDM PS4-PT4 REPAIR KIT</t>
  </si>
  <si>
    <t>H1-05</t>
  </si>
  <si>
    <t>1/2 S1-T1 REPL HANDLES</t>
  </si>
  <si>
    <t>Com Ball Replace Hand</t>
  </si>
  <si>
    <t>H1-07</t>
  </si>
  <si>
    <t>3/4 S1-T1 REPL HANDLES</t>
  </si>
  <si>
    <t>H1-10</t>
  </si>
  <si>
    <t>1 S1-T1 REPL HANDLES</t>
  </si>
  <si>
    <t>H1-12</t>
  </si>
  <si>
    <t>1-1/4 S1-T1 REPL HANDLES</t>
  </si>
  <si>
    <t>H1-15</t>
  </si>
  <si>
    <t>1-1/2 S1-T1 REPL HANDLES</t>
  </si>
  <si>
    <t>H1-20</t>
  </si>
  <si>
    <t>2 S1-T1 REPL HANDLES</t>
  </si>
  <si>
    <t>H1-25</t>
  </si>
  <si>
    <t>2-1/2 S1-T1 REPL HANDLES</t>
  </si>
  <si>
    <t>H1-30</t>
  </si>
  <si>
    <t>3 S1-T1 REPL HANDLES</t>
  </si>
  <si>
    <t>H1-40</t>
  </si>
  <si>
    <t>4 S1-T1 REPL HANDLES</t>
  </si>
  <si>
    <t>H10-20</t>
  </si>
  <si>
    <t>2 BTRFLY VLV REPL HANDLES ONLY</t>
  </si>
  <si>
    <t>Lever Hand Butterfly Replace</t>
  </si>
  <si>
    <t>H10-25</t>
  </si>
  <si>
    <t>2-1/2 BTRFLY VLV REPL HANDLES ONLY</t>
  </si>
  <si>
    <t>H10-30</t>
  </si>
  <si>
    <t xml:space="preserve">3 BTRFLY VLV REPL HANDLES ONLY </t>
  </si>
  <si>
    <t>H10-40</t>
  </si>
  <si>
    <t>4 BTRFLY VLV REPL HANDLES ONLY</t>
  </si>
  <si>
    <t>H10-60</t>
  </si>
  <si>
    <t>6 BTRFLY VLV REPL HANDLES ONLY</t>
  </si>
  <si>
    <t>H10-80</t>
  </si>
  <si>
    <t>8 BTRFLY VLV REPL HANDLES ONLY</t>
  </si>
  <si>
    <t>W10-080</t>
  </si>
  <si>
    <t>8 BTRFLY WHEEL REPL</t>
  </si>
  <si>
    <t>Butterfly Wheel Replace</t>
  </si>
  <si>
    <t>W10-100</t>
  </si>
  <si>
    <t>10 BTRFLY WHEEL REPL</t>
  </si>
  <si>
    <t>W10-120</t>
  </si>
  <si>
    <t>12 BTRFLY WHEEL REPL</t>
  </si>
  <si>
    <t>GB10-080</t>
  </si>
  <si>
    <t>8 BTRFLY VLV GEAR BX REPL</t>
  </si>
  <si>
    <t>Butterfly Geat Box Replace</t>
  </si>
  <si>
    <t>GB10-100</t>
  </si>
  <si>
    <t>10 BTRFLY VLV GEAR BX REPL</t>
  </si>
  <si>
    <t>GB10-120</t>
  </si>
  <si>
    <t>12 BTRFLY VLV GEAR BX REPL</t>
  </si>
  <si>
    <t>ITEM NO</t>
  </si>
  <si>
    <t>ITEM DESCRIPTION</t>
  </si>
  <si>
    <t>SIZE</t>
  </si>
  <si>
    <t>UOM</t>
  </si>
  <si>
    <t>EA</t>
  </si>
  <si>
    <t>SUBCLASS</t>
  </si>
  <si>
    <t>BOX WEIGHT</t>
  </si>
  <si>
    <t>40 049081 350022</t>
  </si>
  <si>
    <t>40 049081 350060</t>
  </si>
  <si>
    <t>40 049081 350107</t>
  </si>
  <si>
    <t>40 049081 350145</t>
  </si>
  <si>
    <t>40 049081 350183</t>
  </si>
  <si>
    <t>40 049081 350220</t>
  </si>
  <si>
    <t>40 049081 350268</t>
  </si>
  <si>
    <t>40 049081 350305</t>
  </si>
  <si>
    <t>40 049081 350343</t>
  </si>
  <si>
    <t>40 049081 350008</t>
  </si>
  <si>
    <t>40 049081 350046</t>
  </si>
  <si>
    <t>40 049081 350084</t>
  </si>
  <si>
    <t>40 049081 350121</t>
  </si>
  <si>
    <t>40 049081 350169</t>
  </si>
  <si>
    <t>40 049081 350206</t>
  </si>
  <si>
    <t>40 049081 350244</t>
  </si>
  <si>
    <t>40 049081 350282</t>
  </si>
  <si>
    <t>40 049081 350329</t>
  </si>
  <si>
    <t>40 049081 350176</t>
  </si>
  <si>
    <t>40 049081 350213</t>
  </si>
  <si>
    <t>40 049081 355027</t>
  </si>
  <si>
    <t>40 049081 355065</t>
  </si>
  <si>
    <t>40 049081 355102</t>
  </si>
  <si>
    <t>40 049081 355140</t>
  </si>
  <si>
    <t>40 049081 355188</t>
  </si>
  <si>
    <t>40 049081 355225</t>
  </si>
  <si>
    <t>40 049081 355263</t>
  </si>
  <si>
    <t>40 049081 355300</t>
  </si>
  <si>
    <t>40 049081 355348</t>
  </si>
  <si>
    <t>40 049081 355003</t>
  </si>
  <si>
    <t>40 049081 355041</t>
  </si>
  <si>
    <t>40 049081 355089</t>
  </si>
  <si>
    <t>40 049081 355126</t>
  </si>
  <si>
    <t>40 049081 355164</t>
  </si>
  <si>
    <t>40 049081 355201</t>
  </si>
  <si>
    <t>40 049081 355249</t>
  </si>
  <si>
    <t>40 049081 355287</t>
  </si>
  <si>
    <t>40 049081 355324</t>
  </si>
  <si>
    <t>40 049081 400000</t>
  </si>
  <si>
    <t>40 049081 400048</t>
  </si>
  <si>
    <t>40 049081 400086</t>
  </si>
  <si>
    <t>40 049081 356079</t>
  </si>
  <si>
    <t>40 049081 356093</t>
  </si>
  <si>
    <t>40 049081 357076</t>
  </si>
  <si>
    <t>40 049081 357090</t>
  </si>
  <si>
    <t>40 049081 357106</t>
  </si>
  <si>
    <t>40 049081 357113</t>
  </si>
  <si>
    <t>40 049081 356000</t>
  </si>
  <si>
    <t>40 049081 356024</t>
  </si>
  <si>
    <t>40 049081 356048</t>
  </si>
  <si>
    <t>40 049081 356055</t>
  </si>
  <si>
    <t>40 049081 356062</t>
  </si>
  <si>
    <t>40 049081 356086</t>
  </si>
  <si>
    <t>40 049081 357007</t>
  </si>
  <si>
    <t>40 049081 357021</t>
  </si>
  <si>
    <t>40 049081 357045</t>
  </si>
  <si>
    <t>40 049081 357052</t>
  </si>
  <si>
    <t>40 049081 357069</t>
  </si>
  <si>
    <t>40 049081 357083</t>
  </si>
  <si>
    <t>40 049081 358004</t>
  </si>
  <si>
    <t>40 049081 358042</t>
  </si>
  <si>
    <t>40 049081 358080</t>
  </si>
  <si>
    <t>40 049081 358127</t>
  </si>
  <si>
    <t>40 049081 358165</t>
  </si>
  <si>
    <t>40 049081 358202</t>
  </si>
  <si>
    <t>40 049081 358240</t>
  </si>
  <si>
    <t>40 049081 358288</t>
  </si>
  <si>
    <t>40 049081 358325</t>
  </si>
  <si>
    <t>40 049081 358103</t>
  </si>
  <si>
    <t>40 049081 358141</t>
  </si>
  <si>
    <t>40 049081 358189</t>
  </si>
  <si>
    <t>40 049081 358226</t>
  </si>
  <si>
    <t>40 049081 358264</t>
  </si>
  <si>
    <t>40 049081 358301</t>
  </si>
  <si>
    <t>40 049081 358349</t>
  </si>
  <si>
    <t>40 049081 310002</t>
  </si>
  <si>
    <t>40 049081 310040</t>
  </si>
  <si>
    <t>40 049081 310088</t>
  </si>
  <si>
    <t>40 049081 310125</t>
  </si>
  <si>
    <t>40 049081 310200</t>
  </si>
  <si>
    <t>40 049081 310248</t>
  </si>
  <si>
    <t>40 049081 310026</t>
  </si>
  <si>
    <t>40 049081 310101</t>
  </si>
  <si>
    <t>40 049081 310149</t>
  </si>
  <si>
    <t>40 049081 310224</t>
  </si>
  <si>
    <t>40 049081 305008</t>
  </si>
  <si>
    <t>40 049081 305046</t>
  </si>
  <si>
    <t>40 049081 305084</t>
  </si>
  <si>
    <t>40 049081 305022</t>
  </si>
  <si>
    <t>40 049081 305060</t>
  </si>
  <si>
    <t>40 049081 305107</t>
  </si>
  <si>
    <t>40 049081 401144</t>
  </si>
  <si>
    <t>40 049081 401168</t>
  </si>
  <si>
    <t>40 049081 402028</t>
  </si>
  <si>
    <t>40 049081 402042</t>
  </si>
  <si>
    <t>40 049081 402066</t>
  </si>
  <si>
    <t>40 049081 402080</t>
  </si>
  <si>
    <t>40 049081 402103</t>
  </si>
  <si>
    <t>40 049081 403049</t>
  </si>
  <si>
    <t>40 049081 403063</t>
  </si>
  <si>
    <t>40 049081 403087</t>
  </si>
  <si>
    <t>40 049081 403100</t>
  </si>
  <si>
    <t>BOX CUBE (FT)</t>
  </si>
  <si>
    <t>BAG QTY</t>
  </si>
  <si>
    <t>CASES/PALLET</t>
  </si>
  <si>
    <t>BOX QTY</t>
  </si>
  <si>
    <t>PALLET QTY</t>
  </si>
  <si>
    <t>W/Product</t>
  </si>
  <si>
    <t>Socket Ends</t>
  </si>
  <si>
    <t>Mipt x Slip</t>
  </si>
  <si>
    <t>Mipt x Fipt</t>
  </si>
  <si>
    <t>Socket/Thread Ends</t>
  </si>
  <si>
    <t>Thread Ends-Fipt</t>
  </si>
  <si>
    <t>Slip x Slip</t>
  </si>
  <si>
    <t>Fipt x Fipt</t>
  </si>
  <si>
    <t>N/A</t>
  </si>
  <si>
    <t>LIST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</si>
</sst>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0" borderId="1" xfId="0" applyNumberFormat="1" applyFont="1" applyBorder="1" applyAlignment="1">
      <alignment horizontal="center" vertical="center" textRotation="90"/>
    </xf>
    <xf numFmtId="4" fontId="1" fillId="0" borderId="1" xfId="0" applyNumberFormat="1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textRotation="90" wrapText="1"/>
    </xf>
    <xf numFmtId="0" fontId="1" fillId="0" borderId="1" xfId="0" applyNumberFormat="1" applyFont="1" applyBorder="1" applyAlignment="1">
      <alignment horizontal="center" vertical="center" textRotation="90"/>
    </xf>
    <xf numFmtId="2" fontId="1" fillId="0" borderId="1" xfId="0" applyNumberFormat="1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1" fontId="1" fillId="0" borderId="1" xfId="0" applyNumberFormat="1" applyFont="1" applyBorder="1" applyAlignment="1">
      <alignment horizontal="center" vertical="center" textRotation="90"/>
    </xf>
    <xf numFmtId="0" fontId="2" fillId="0" borderId="0" xfId="0" applyFont="1"/>
    <xf numFmtId="0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49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right"/>
    </xf>
    <xf numFmtId="1" fontId="1" fillId="0" borderId="1" xfId="0" applyNumberFormat="1" applyFont="1" applyBorder="1" applyAlignment="1">
      <alignment horizontal="right"/>
    </xf>
    <xf numFmtId="49" fontId="1" fillId="0" borderId="1" xfId="0" applyNumberFormat="1" applyFont="1" applyFill="1" applyBorder="1" applyAlignment="1">
      <alignment horizontal="center" vertical="center" textRotation="90" wrapText="1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right" vertical="center"/>
    </xf>
    <xf numFmtId="2" fontId="2" fillId="0" borderId="1" xfId="0" applyNumberFormat="1" applyFont="1" applyBorder="1"/>
    <xf numFmtId="0" fontId="2" fillId="0" borderId="1" xfId="0" applyFont="1" applyFill="1" applyBorder="1" applyAlignment="1">
      <alignment horizontal="left"/>
    </xf>
    <xf numFmtId="16" fontId="2" fillId="0" borderId="1" xfId="0" applyNumberFormat="1" applyFont="1" applyBorder="1"/>
    <xf numFmtId="14" fontId="2" fillId="0" borderId="1" xfId="0" applyNumberFormat="1" applyFont="1" applyBorder="1"/>
    <xf numFmtId="0" fontId="1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38" fontId="1" fillId="0" borderId="1" xfId="0" applyNumberFormat="1" applyFont="1" applyBorder="1" applyAlignment="1">
      <alignment horizontal="right"/>
    </xf>
    <xf numFmtId="38" fontId="1" fillId="0" borderId="1" xfId="0" applyNumberFormat="1" applyFont="1" applyBorder="1" applyAlignment="1">
      <alignment horizontal="center" vertical="center" textRotation="90"/>
    </xf>
    <xf numFmtId="38" fontId="2" fillId="0" borderId="1" xfId="0" applyNumberFormat="1" applyFont="1" applyBorder="1"/>
    <xf numFmtId="38" fontId="2" fillId="0" borderId="0" xfId="0" applyNumberFormat="1" applyFont="1"/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0" xfId="0" applyNumberFormat="1" applyFont="1" applyAlignment="1">
      <alignment horizontal="center"/>
    </xf>
    <xf numFmtId="1" fontId="1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0" fontId="1" fillId="0" borderId="1" xfId="0" applyNumberFormat="1" applyFont="1" applyFill="1" applyBorder="1" applyAlignment="1">
      <alignment horizontal="right"/>
    </xf>
    <xf numFmtId="40" fontId="1" fillId="0" borderId="1" xfId="0" applyNumberFormat="1" applyFont="1" applyFill="1" applyBorder="1" applyAlignment="1">
      <alignment horizontal="center" vertical="center" textRotation="90"/>
    </xf>
    <xf numFmtId="40" fontId="2" fillId="0" borderId="1" xfId="0" applyNumberFormat="1" applyFont="1" applyFill="1" applyBorder="1"/>
    <xf numFmtId="40" fontId="2" fillId="0" borderId="0" xfId="0" applyNumberFormat="1" applyFont="1"/>
    <xf numFmtId="38" fontId="2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textRotation="90" wrapText="1"/>
    </xf>
    <xf numFmtId="164" fontId="1" fillId="0" borderId="1" xfId="0" applyNumberFormat="1" applyFont="1" applyFill="1" applyBorder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8"/>
  <sheetViews>
    <sheetView tabSelected="1" zoomScaleNormal="100" workbookViewId="0">
      <pane ySplit="3" topLeftCell="A147" activePane="bottomLeft" state="frozen"/>
      <selection pane="bottomLeft" activeCell="G1" sqref="G1:G1048576"/>
    </sheetView>
  </sheetViews>
  <sheetFormatPr defaultColWidth="9.109375" defaultRowHeight="13.8" x14ac:dyDescent="0.3"/>
  <cols>
    <col min="1" max="1" width="8.88671875" style="9" bestFit="1" customWidth="1"/>
    <col min="2" max="2" width="32.44140625" style="9" bestFit="1" customWidth="1"/>
    <col min="3" max="3" width="31.109375" style="9" bestFit="1" customWidth="1"/>
    <col min="4" max="4" width="16.5546875" style="9" bestFit="1" customWidth="1"/>
    <col min="5" max="5" width="5.44140625" style="11" bestFit="1" customWidth="1"/>
    <col min="6" max="6" width="9.33203125" style="49" customWidth="1"/>
    <col min="7" max="7" width="3.33203125" style="31" bestFit="1" customWidth="1"/>
    <col min="8" max="8" width="3.33203125" style="11" bestFit="1" customWidth="1"/>
    <col min="9" max="9" width="3.33203125" style="12" customWidth="1"/>
    <col min="10" max="10" width="9.6640625" style="45" bestFit="1" customWidth="1"/>
    <col min="11" max="11" width="5.6640625" style="9" customWidth="1"/>
    <col min="12" max="12" width="5.6640625" style="31" customWidth="1"/>
    <col min="13" max="13" width="5.6640625" style="9" customWidth="1"/>
    <col min="14" max="14" width="9.88671875" style="35" bestFit="1" customWidth="1"/>
    <col min="15" max="15" width="9.109375" style="35"/>
    <col min="16" max="16" width="13.6640625" style="31" customWidth="1"/>
    <col min="17" max="17" width="14" style="31" customWidth="1"/>
    <col min="18" max="18" width="16.6640625" style="39" customWidth="1"/>
    <col min="19" max="16384" width="9.109375" style="9"/>
  </cols>
  <sheetData>
    <row r="1" spans="1:18" ht="12.75" customHeight="1" x14ac:dyDescent="0.3">
      <c r="A1" s="13"/>
      <c r="B1" s="14"/>
      <c r="C1" s="50" t="s">
        <v>0</v>
      </c>
      <c r="D1" s="50"/>
      <c r="E1" s="50"/>
      <c r="F1" s="48"/>
      <c r="G1" s="28"/>
      <c r="H1" s="15"/>
      <c r="I1" s="10"/>
      <c r="J1" s="42"/>
      <c r="K1" s="16"/>
      <c r="L1" s="40"/>
      <c r="M1" s="17"/>
      <c r="N1" s="32"/>
      <c r="O1" s="32"/>
      <c r="P1" s="51" t="s">
        <v>1</v>
      </c>
      <c r="Q1" s="51"/>
      <c r="R1" s="51"/>
    </row>
    <row r="2" spans="1:18" ht="69.900000000000006" customHeight="1" x14ac:dyDescent="0.3">
      <c r="A2" s="7" t="s">
        <v>461</v>
      </c>
      <c r="B2" s="3" t="s">
        <v>462</v>
      </c>
      <c r="C2" s="4" t="s">
        <v>3</v>
      </c>
      <c r="D2" s="4" t="s">
        <v>4</v>
      </c>
      <c r="E2" s="18" t="s">
        <v>463</v>
      </c>
      <c r="F2" s="47" t="s">
        <v>584</v>
      </c>
      <c r="G2" s="2" t="s">
        <v>464</v>
      </c>
      <c r="H2" s="1" t="s">
        <v>2</v>
      </c>
      <c r="I2" s="5" t="s">
        <v>466</v>
      </c>
      <c r="J2" s="43" t="s">
        <v>467</v>
      </c>
      <c r="K2" s="6" t="s">
        <v>570</v>
      </c>
      <c r="L2" s="8" t="s">
        <v>571</v>
      </c>
      <c r="M2" s="8" t="s">
        <v>573</v>
      </c>
      <c r="N2" s="33" t="s">
        <v>572</v>
      </c>
      <c r="O2" s="33" t="s">
        <v>574</v>
      </c>
      <c r="P2" s="7" t="s">
        <v>7</v>
      </c>
      <c r="Q2" s="5" t="s">
        <v>6</v>
      </c>
      <c r="R2" s="5" t="s">
        <v>5</v>
      </c>
    </row>
    <row r="3" spans="1:18" x14ac:dyDescent="0.3">
      <c r="A3" s="19"/>
      <c r="B3" s="19"/>
      <c r="C3" s="14"/>
      <c r="D3" s="14"/>
      <c r="E3" s="15"/>
      <c r="F3" s="22"/>
      <c r="G3" s="29"/>
      <c r="H3" s="20"/>
      <c r="I3" s="21"/>
      <c r="J3" s="42" t="s">
        <v>575</v>
      </c>
      <c r="K3" s="16"/>
      <c r="L3" s="40"/>
      <c r="M3" s="17"/>
      <c r="N3" s="32" t="s">
        <v>9</v>
      </c>
      <c r="O3" s="32"/>
      <c r="P3" s="27"/>
      <c r="Q3" s="10"/>
      <c r="R3" s="10" t="s">
        <v>8</v>
      </c>
    </row>
    <row r="4" spans="1:18" x14ac:dyDescent="0.3">
      <c r="A4" s="13" t="s">
        <v>11</v>
      </c>
      <c r="B4" s="14" t="s">
        <v>12</v>
      </c>
      <c r="C4" s="19" t="s">
        <v>13</v>
      </c>
      <c r="D4" s="19" t="s">
        <v>581</v>
      </c>
      <c r="E4" s="15" t="s">
        <v>14</v>
      </c>
      <c r="F4" s="22">
        <v>8.58</v>
      </c>
      <c r="G4" s="30" t="s">
        <v>465</v>
      </c>
      <c r="H4" s="15" t="s">
        <v>10</v>
      </c>
      <c r="I4" s="10">
        <v>66</v>
      </c>
      <c r="J4" s="44">
        <v>21.59</v>
      </c>
      <c r="K4" s="23">
        <v>1</v>
      </c>
      <c r="L4" s="37"/>
      <c r="M4" s="19">
        <v>100</v>
      </c>
      <c r="N4" s="34">
        <f>60/K4</f>
        <v>60</v>
      </c>
      <c r="O4" s="34">
        <f>M4*N4</f>
        <v>6000</v>
      </c>
      <c r="P4" s="36" t="s">
        <v>15</v>
      </c>
      <c r="Q4" s="37"/>
      <c r="R4" s="37" t="s">
        <v>468</v>
      </c>
    </row>
    <row r="5" spans="1:18" x14ac:dyDescent="0.3">
      <c r="A5" s="19" t="s">
        <v>16</v>
      </c>
      <c r="B5" s="19" t="s">
        <v>17</v>
      </c>
      <c r="C5" s="19" t="s">
        <v>13</v>
      </c>
      <c r="D5" s="19" t="s">
        <v>581</v>
      </c>
      <c r="E5" s="15" t="s">
        <v>18</v>
      </c>
      <c r="F5" s="22">
        <v>9.98</v>
      </c>
      <c r="G5" s="30" t="s">
        <v>465</v>
      </c>
      <c r="H5" s="20">
        <v>20</v>
      </c>
      <c r="I5" s="10">
        <v>66</v>
      </c>
      <c r="J5" s="44">
        <v>36.909999999999997</v>
      </c>
      <c r="K5" s="23">
        <v>1.7</v>
      </c>
      <c r="L5" s="37"/>
      <c r="M5" s="19">
        <v>100</v>
      </c>
      <c r="N5" s="34">
        <f t="shared" ref="N5:N68" si="0">60/K5</f>
        <v>35.294117647058826</v>
      </c>
      <c r="O5" s="34">
        <f t="shared" ref="O5:O68" si="1">M5*N5</f>
        <v>3529.4117647058824</v>
      </c>
      <c r="P5" s="36" t="s">
        <v>19</v>
      </c>
      <c r="Q5" s="37"/>
      <c r="R5" s="37" t="s">
        <v>469</v>
      </c>
    </row>
    <row r="6" spans="1:18" x14ac:dyDescent="0.3">
      <c r="A6" s="19" t="s">
        <v>20</v>
      </c>
      <c r="B6" s="19" t="s">
        <v>21</v>
      </c>
      <c r="C6" s="19" t="s">
        <v>13</v>
      </c>
      <c r="D6" s="19" t="s">
        <v>581</v>
      </c>
      <c r="E6" s="15" t="s">
        <v>22</v>
      </c>
      <c r="F6" s="22">
        <v>14.4</v>
      </c>
      <c r="G6" s="30" t="s">
        <v>465</v>
      </c>
      <c r="H6" s="20">
        <v>20</v>
      </c>
      <c r="I6" s="10">
        <v>66</v>
      </c>
      <c r="J6" s="44">
        <v>56.7</v>
      </c>
      <c r="K6" s="23">
        <v>2.6</v>
      </c>
      <c r="L6" s="37"/>
      <c r="M6" s="19">
        <v>100</v>
      </c>
      <c r="N6" s="34">
        <f t="shared" si="0"/>
        <v>23.076923076923077</v>
      </c>
      <c r="O6" s="34">
        <f t="shared" si="1"/>
        <v>2307.6923076923076</v>
      </c>
      <c r="P6" s="36" t="s">
        <v>23</v>
      </c>
      <c r="Q6" s="37"/>
      <c r="R6" s="37" t="s">
        <v>470</v>
      </c>
    </row>
    <row r="7" spans="1:18" x14ac:dyDescent="0.3">
      <c r="A7" s="19" t="s">
        <v>24</v>
      </c>
      <c r="B7" s="19" t="s">
        <v>25</v>
      </c>
      <c r="C7" s="19" t="s">
        <v>13</v>
      </c>
      <c r="D7" s="19" t="s">
        <v>581</v>
      </c>
      <c r="E7" s="41" t="s">
        <v>26</v>
      </c>
      <c r="F7" s="22">
        <v>17.489999999999998</v>
      </c>
      <c r="G7" s="30" t="s">
        <v>465</v>
      </c>
      <c r="H7" s="20">
        <v>20</v>
      </c>
      <c r="I7" s="10">
        <v>66</v>
      </c>
      <c r="J7" s="44">
        <v>73.41</v>
      </c>
      <c r="K7" s="23">
        <v>3.3</v>
      </c>
      <c r="L7" s="37"/>
      <c r="M7" s="19">
        <v>100</v>
      </c>
      <c r="N7" s="34">
        <f t="shared" si="0"/>
        <v>18.181818181818183</v>
      </c>
      <c r="O7" s="34">
        <f t="shared" si="1"/>
        <v>1818.1818181818182</v>
      </c>
      <c r="P7" s="36" t="s">
        <v>27</v>
      </c>
      <c r="Q7" s="37"/>
      <c r="R7" s="37" t="s">
        <v>471</v>
      </c>
    </row>
    <row r="8" spans="1:18" x14ac:dyDescent="0.3">
      <c r="A8" s="24" t="s">
        <v>28</v>
      </c>
      <c r="B8" s="19" t="s">
        <v>29</v>
      </c>
      <c r="C8" s="19" t="s">
        <v>13</v>
      </c>
      <c r="D8" s="19" t="s">
        <v>581</v>
      </c>
      <c r="E8" s="41" t="s">
        <v>30</v>
      </c>
      <c r="F8" s="22">
        <v>31</v>
      </c>
      <c r="G8" s="30" t="s">
        <v>465</v>
      </c>
      <c r="H8" s="20">
        <v>20</v>
      </c>
      <c r="I8" s="10">
        <v>66</v>
      </c>
      <c r="J8" s="44">
        <v>50.42</v>
      </c>
      <c r="K8" s="23">
        <v>2.4</v>
      </c>
      <c r="L8" s="37"/>
      <c r="M8" s="19">
        <v>48</v>
      </c>
      <c r="N8" s="34">
        <f t="shared" si="0"/>
        <v>25</v>
      </c>
      <c r="O8" s="34">
        <f t="shared" si="1"/>
        <v>1200</v>
      </c>
      <c r="P8" s="36" t="s">
        <v>31</v>
      </c>
      <c r="Q8" s="37"/>
      <c r="R8" s="37" t="s">
        <v>472</v>
      </c>
    </row>
    <row r="9" spans="1:18" x14ac:dyDescent="0.3">
      <c r="A9" s="24" t="s">
        <v>32</v>
      </c>
      <c r="B9" s="19" t="s">
        <v>33</v>
      </c>
      <c r="C9" s="19" t="s">
        <v>13</v>
      </c>
      <c r="D9" s="19" t="s">
        <v>581</v>
      </c>
      <c r="E9" s="41" t="s">
        <v>34</v>
      </c>
      <c r="F9" s="22">
        <v>39.86</v>
      </c>
      <c r="G9" s="30" t="s">
        <v>465</v>
      </c>
      <c r="H9" s="20">
        <v>20</v>
      </c>
      <c r="I9" s="10">
        <v>66</v>
      </c>
      <c r="J9" s="44">
        <v>40.51</v>
      </c>
      <c r="K9" s="23">
        <v>1.9</v>
      </c>
      <c r="L9" s="37"/>
      <c r="M9" s="19">
        <v>24</v>
      </c>
      <c r="N9" s="34">
        <f t="shared" si="0"/>
        <v>31.578947368421055</v>
      </c>
      <c r="O9" s="34">
        <f t="shared" si="1"/>
        <v>757.89473684210532</v>
      </c>
      <c r="P9" s="36" t="s">
        <v>35</v>
      </c>
      <c r="Q9" s="37"/>
      <c r="R9" s="37" t="s">
        <v>473</v>
      </c>
    </row>
    <row r="10" spans="1:18" x14ac:dyDescent="0.3">
      <c r="A10" s="24" t="s">
        <v>36</v>
      </c>
      <c r="B10" s="19" t="s">
        <v>37</v>
      </c>
      <c r="C10" s="19" t="s">
        <v>13</v>
      </c>
      <c r="D10" s="19" t="s">
        <v>581</v>
      </c>
      <c r="E10" s="41" t="s">
        <v>38</v>
      </c>
      <c r="F10" s="22">
        <v>168.56</v>
      </c>
      <c r="G10" s="30" t="s">
        <v>465</v>
      </c>
      <c r="H10" s="20">
        <v>20</v>
      </c>
      <c r="I10" s="10">
        <v>66</v>
      </c>
      <c r="J10" s="44">
        <v>38.94</v>
      </c>
      <c r="K10" s="23">
        <v>2.08</v>
      </c>
      <c r="L10" s="37"/>
      <c r="M10" s="19">
        <v>12</v>
      </c>
      <c r="N10" s="34">
        <f t="shared" si="0"/>
        <v>28.846153846153847</v>
      </c>
      <c r="O10" s="34">
        <f t="shared" si="1"/>
        <v>346.15384615384619</v>
      </c>
      <c r="P10" s="36" t="s">
        <v>39</v>
      </c>
      <c r="Q10" s="37"/>
      <c r="R10" s="37" t="s">
        <v>474</v>
      </c>
    </row>
    <row r="11" spans="1:18" x14ac:dyDescent="0.3">
      <c r="A11" s="24" t="s">
        <v>40</v>
      </c>
      <c r="B11" s="19" t="s">
        <v>41</v>
      </c>
      <c r="C11" s="19" t="s">
        <v>13</v>
      </c>
      <c r="D11" s="19" t="s">
        <v>581</v>
      </c>
      <c r="E11" s="41" t="s">
        <v>42</v>
      </c>
      <c r="F11" s="22">
        <v>221.62</v>
      </c>
      <c r="G11" s="30" t="s">
        <v>465</v>
      </c>
      <c r="H11" s="20">
        <v>20</v>
      </c>
      <c r="I11" s="10">
        <v>66</v>
      </c>
      <c r="J11" s="44">
        <v>50.91</v>
      </c>
      <c r="K11" s="23">
        <v>3.1</v>
      </c>
      <c r="L11" s="37"/>
      <c r="M11" s="19">
        <v>12</v>
      </c>
      <c r="N11" s="34">
        <f t="shared" si="0"/>
        <v>19.35483870967742</v>
      </c>
      <c r="O11" s="34">
        <f t="shared" si="1"/>
        <v>232.25806451612902</v>
      </c>
      <c r="P11" s="36" t="s">
        <v>43</v>
      </c>
      <c r="Q11" s="37"/>
      <c r="R11" s="37" t="s">
        <v>475</v>
      </c>
    </row>
    <row r="12" spans="1:18" x14ac:dyDescent="0.3">
      <c r="A12" s="24" t="s">
        <v>44</v>
      </c>
      <c r="B12" s="19" t="s">
        <v>45</v>
      </c>
      <c r="C12" s="19" t="s">
        <v>13</v>
      </c>
      <c r="D12" s="19" t="s">
        <v>581</v>
      </c>
      <c r="E12" s="41" t="s">
        <v>46</v>
      </c>
      <c r="F12" s="22">
        <v>421.93</v>
      </c>
      <c r="G12" s="30" t="s">
        <v>465</v>
      </c>
      <c r="H12" s="20">
        <v>20</v>
      </c>
      <c r="I12" s="10">
        <v>66</v>
      </c>
      <c r="J12" s="44">
        <v>52.3</v>
      </c>
      <c r="K12" s="23">
        <v>3.51</v>
      </c>
      <c r="L12" s="37"/>
      <c r="M12" s="19">
        <v>6</v>
      </c>
      <c r="N12" s="34">
        <f t="shared" si="0"/>
        <v>17.094017094017094</v>
      </c>
      <c r="O12" s="34">
        <f t="shared" si="1"/>
        <v>102.56410256410257</v>
      </c>
      <c r="P12" s="36" t="s">
        <v>47</v>
      </c>
      <c r="Q12" s="37"/>
      <c r="R12" s="37" t="s">
        <v>476</v>
      </c>
    </row>
    <row r="13" spans="1:18" x14ac:dyDescent="0.3">
      <c r="A13" s="19" t="s">
        <v>48</v>
      </c>
      <c r="B13" s="19" t="s">
        <v>49</v>
      </c>
      <c r="C13" s="19" t="s">
        <v>50</v>
      </c>
      <c r="D13" s="19" t="s">
        <v>581</v>
      </c>
      <c r="E13" s="15" t="s">
        <v>14</v>
      </c>
      <c r="F13" s="22">
        <v>8.58</v>
      </c>
      <c r="G13" s="30" t="s">
        <v>465</v>
      </c>
      <c r="H13" s="20">
        <v>20</v>
      </c>
      <c r="I13" s="10">
        <v>67</v>
      </c>
      <c r="J13" s="44">
        <v>21.53</v>
      </c>
      <c r="K13" s="23">
        <v>1</v>
      </c>
      <c r="L13" s="37"/>
      <c r="M13" s="19">
        <v>100</v>
      </c>
      <c r="N13" s="34">
        <f t="shared" si="0"/>
        <v>60</v>
      </c>
      <c r="O13" s="34">
        <f t="shared" si="1"/>
        <v>6000</v>
      </c>
      <c r="P13" s="36" t="s">
        <v>51</v>
      </c>
      <c r="Q13" s="37"/>
      <c r="R13" s="37" t="s">
        <v>477</v>
      </c>
    </row>
    <row r="14" spans="1:18" x14ac:dyDescent="0.3">
      <c r="A14" s="19" t="s">
        <v>52</v>
      </c>
      <c r="B14" s="19" t="s">
        <v>53</v>
      </c>
      <c r="C14" s="19" t="s">
        <v>50</v>
      </c>
      <c r="D14" s="19" t="s">
        <v>581</v>
      </c>
      <c r="E14" s="15" t="s">
        <v>18</v>
      </c>
      <c r="F14" s="22">
        <v>9.98</v>
      </c>
      <c r="G14" s="30" t="s">
        <v>465</v>
      </c>
      <c r="H14" s="20">
        <v>20</v>
      </c>
      <c r="I14" s="10">
        <v>67</v>
      </c>
      <c r="J14" s="44">
        <v>36.369999999999997</v>
      </c>
      <c r="K14" s="23">
        <v>1.7</v>
      </c>
      <c r="L14" s="37"/>
      <c r="M14" s="19">
        <v>100</v>
      </c>
      <c r="N14" s="34">
        <f t="shared" si="0"/>
        <v>35.294117647058826</v>
      </c>
      <c r="O14" s="34">
        <f t="shared" si="1"/>
        <v>3529.4117647058824</v>
      </c>
      <c r="P14" s="36" t="s">
        <v>54</v>
      </c>
      <c r="Q14" s="37"/>
      <c r="R14" s="37" t="s">
        <v>478</v>
      </c>
    </row>
    <row r="15" spans="1:18" x14ac:dyDescent="0.3">
      <c r="A15" s="24" t="s">
        <v>55</v>
      </c>
      <c r="B15" s="19" t="s">
        <v>56</v>
      </c>
      <c r="C15" s="19" t="s">
        <v>50</v>
      </c>
      <c r="D15" s="19" t="s">
        <v>581</v>
      </c>
      <c r="E15" s="15" t="s">
        <v>22</v>
      </c>
      <c r="F15" s="22">
        <v>14.4</v>
      </c>
      <c r="G15" s="30" t="s">
        <v>465</v>
      </c>
      <c r="H15" s="20">
        <v>20</v>
      </c>
      <c r="I15" s="10">
        <v>67</v>
      </c>
      <c r="J15" s="44">
        <v>56</v>
      </c>
      <c r="K15" s="23">
        <v>2.6</v>
      </c>
      <c r="L15" s="37"/>
      <c r="M15" s="19">
        <v>100</v>
      </c>
      <c r="N15" s="34">
        <f t="shared" si="0"/>
        <v>23.076923076923077</v>
      </c>
      <c r="O15" s="34">
        <f t="shared" si="1"/>
        <v>2307.6923076923076</v>
      </c>
      <c r="P15" s="36" t="s">
        <v>57</v>
      </c>
      <c r="Q15" s="37"/>
      <c r="R15" s="37" t="s">
        <v>479</v>
      </c>
    </row>
    <row r="16" spans="1:18" x14ac:dyDescent="0.3">
      <c r="A16" s="24" t="s">
        <v>58</v>
      </c>
      <c r="B16" s="19" t="s">
        <v>59</v>
      </c>
      <c r="C16" s="19" t="s">
        <v>50</v>
      </c>
      <c r="D16" s="19" t="s">
        <v>581</v>
      </c>
      <c r="E16" s="41" t="s">
        <v>26</v>
      </c>
      <c r="F16" s="22">
        <v>17.489999999999998</v>
      </c>
      <c r="G16" s="30" t="s">
        <v>465</v>
      </c>
      <c r="H16" s="20">
        <v>20</v>
      </c>
      <c r="I16" s="10">
        <v>67</v>
      </c>
      <c r="J16" s="44">
        <v>73.41</v>
      </c>
      <c r="K16" s="23">
        <v>3.3</v>
      </c>
      <c r="L16" s="37"/>
      <c r="M16" s="19">
        <v>100</v>
      </c>
      <c r="N16" s="34">
        <f t="shared" si="0"/>
        <v>18.181818181818183</v>
      </c>
      <c r="O16" s="34">
        <f t="shared" si="1"/>
        <v>1818.1818181818182</v>
      </c>
      <c r="P16" s="36" t="s">
        <v>60</v>
      </c>
      <c r="Q16" s="37"/>
      <c r="R16" s="37" t="s">
        <v>480</v>
      </c>
    </row>
    <row r="17" spans="1:18" x14ac:dyDescent="0.3">
      <c r="A17" s="24" t="s">
        <v>61</v>
      </c>
      <c r="B17" s="19" t="s">
        <v>62</v>
      </c>
      <c r="C17" s="19" t="s">
        <v>50</v>
      </c>
      <c r="D17" s="19" t="s">
        <v>581</v>
      </c>
      <c r="E17" s="41" t="s">
        <v>30</v>
      </c>
      <c r="F17" s="22">
        <v>31</v>
      </c>
      <c r="G17" s="30" t="s">
        <v>465</v>
      </c>
      <c r="H17" s="20">
        <v>20</v>
      </c>
      <c r="I17" s="10">
        <v>67</v>
      </c>
      <c r="J17" s="44">
        <v>50.57</v>
      </c>
      <c r="K17" s="23">
        <v>2.4</v>
      </c>
      <c r="L17" s="37"/>
      <c r="M17" s="19">
        <v>48</v>
      </c>
      <c r="N17" s="34">
        <f t="shared" si="0"/>
        <v>25</v>
      </c>
      <c r="O17" s="34">
        <f t="shared" si="1"/>
        <v>1200</v>
      </c>
      <c r="P17" s="36" t="s">
        <v>63</v>
      </c>
      <c r="Q17" s="37"/>
      <c r="R17" s="37" t="s">
        <v>481</v>
      </c>
    </row>
    <row r="18" spans="1:18" x14ac:dyDescent="0.3">
      <c r="A18" s="24" t="s">
        <v>64</v>
      </c>
      <c r="B18" s="19" t="s">
        <v>65</v>
      </c>
      <c r="C18" s="19" t="s">
        <v>50</v>
      </c>
      <c r="D18" s="19" t="s">
        <v>581</v>
      </c>
      <c r="E18" s="41" t="s">
        <v>34</v>
      </c>
      <c r="F18" s="22">
        <v>39.86</v>
      </c>
      <c r="G18" s="30" t="s">
        <v>465</v>
      </c>
      <c r="H18" s="20">
        <v>20</v>
      </c>
      <c r="I18" s="10">
        <v>67</v>
      </c>
      <c r="J18" s="44">
        <v>40.130000000000003</v>
      </c>
      <c r="K18" s="23">
        <v>1.9</v>
      </c>
      <c r="L18" s="37"/>
      <c r="M18" s="19">
        <v>24</v>
      </c>
      <c r="N18" s="34">
        <f t="shared" si="0"/>
        <v>31.578947368421055</v>
      </c>
      <c r="O18" s="34">
        <f t="shared" si="1"/>
        <v>757.89473684210532</v>
      </c>
      <c r="P18" s="36" t="s">
        <v>66</v>
      </c>
      <c r="Q18" s="37"/>
      <c r="R18" s="37" t="s">
        <v>482</v>
      </c>
    </row>
    <row r="19" spans="1:18" x14ac:dyDescent="0.3">
      <c r="A19" s="24" t="s">
        <v>67</v>
      </c>
      <c r="B19" s="19" t="s">
        <v>68</v>
      </c>
      <c r="C19" s="19" t="s">
        <v>50</v>
      </c>
      <c r="D19" s="19" t="s">
        <v>581</v>
      </c>
      <c r="E19" s="41" t="s">
        <v>38</v>
      </c>
      <c r="F19" s="22">
        <v>168.56</v>
      </c>
      <c r="G19" s="30" t="s">
        <v>465</v>
      </c>
      <c r="H19" s="20">
        <v>20</v>
      </c>
      <c r="I19" s="10">
        <v>67</v>
      </c>
      <c r="J19" s="44">
        <v>37.31</v>
      </c>
      <c r="K19" s="23">
        <v>1.9</v>
      </c>
      <c r="L19" s="37"/>
      <c r="M19" s="19">
        <v>12</v>
      </c>
      <c r="N19" s="34">
        <f t="shared" si="0"/>
        <v>31.578947368421055</v>
      </c>
      <c r="O19" s="34">
        <f t="shared" si="1"/>
        <v>378.94736842105266</v>
      </c>
      <c r="P19" s="36" t="s">
        <v>69</v>
      </c>
      <c r="Q19" s="37"/>
      <c r="R19" s="37" t="s">
        <v>483</v>
      </c>
    </row>
    <row r="20" spans="1:18" x14ac:dyDescent="0.3">
      <c r="A20" s="24" t="s">
        <v>70</v>
      </c>
      <c r="B20" s="19" t="s">
        <v>71</v>
      </c>
      <c r="C20" s="19" t="s">
        <v>50</v>
      </c>
      <c r="D20" s="19" t="s">
        <v>581</v>
      </c>
      <c r="E20" s="41" t="s">
        <v>42</v>
      </c>
      <c r="F20" s="22">
        <v>221.62</v>
      </c>
      <c r="G20" s="30" t="s">
        <v>465</v>
      </c>
      <c r="H20" s="20">
        <v>20</v>
      </c>
      <c r="I20" s="10">
        <v>67</v>
      </c>
      <c r="J20" s="44">
        <v>54.13</v>
      </c>
      <c r="K20" s="23">
        <v>3.1</v>
      </c>
      <c r="L20" s="37"/>
      <c r="M20" s="19">
        <v>12</v>
      </c>
      <c r="N20" s="34">
        <f t="shared" si="0"/>
        <v>19.35483870967742</v>
      </c>
      <c r="O20" s="34">
        <f t="shared" si="1"/>
        <v>232.25806451612902</v>
      </c>
      <c r="P20" s="36" t="s">
        <v>72</v>
      </c>
      <c r="Q20" s="37"/>
      <c r="R20" s="37" t="s">
        <v>484</v>
      </c>
    </row>
    <row r="21" spans="1:18" x14ac:dyDescent="0.3">
      <c r="A21" s="24" t="s">
        <v>73</v>
      </c>
      <c r="B21" s="19" t="s">
        <v>74</v>
      </c>
      <c r="C21" s="19" t="s">
        <v>50</v>
      </c>
      <c r="D21" s="19" t="s">
        <v>581</v>
      </c>
      <c r="E21" s="41" t="s">
        <v>46</v>
      </c>
      <c r="F21" s="22">
        <v>421.93</v>
      </c>
      <c r="G21" s="30" t="s">
        <v>465</v>
      </c>
      <c r="H21" s="20">
        <v>20</v>
      </c>
      <c r="I21" s="10">
        <v>67</v>
      </c>
      <c r="J21" s="44">
        <v>51.24</v>
      </c>
      <c r="K21" s="23">
        <v>3.51</v>
      </c>
      <c r="L21" s="37"/>
      <c r="M21" s="19">
        <v>6</v>
      </c>
      <c r="N21" s="34">
        <f t="shared" si="0"/>
        <v>17.094017094017094</v>
      </c>
      <c r="O21" s="34">
        <f t="shared" si="1"/>
        <v>102.56410256410257</v>
      </c>
      <c r="P21" s="36" t="s">
        <v>75</v>
      </c>
      <c r="Q21" s="37"/>
      <c r="R21" s="37" t="s">
        <v>485</v>
      </c>
    </row>
    <row r="22" spans="1:18" x14ac:dyDescent="0.3">
      <c r="A22" s="24" t="s">
        <v>76</v>
      </c>
      <c r="B22" s="19" t="s">
        <v>77</v>
      </c>
      <c r="C22" s="19" t="s">
        <v>78</v>
      </c>
      <c r="D22" s="19" t="s">
        <v>581</v>
      </c>
      <c r="E22" s="41" t="s">
        <v>30</v>
      </c>
      <c r="F22" s="22">
        <v>32.020000000000003</v>
      </c>
      <c r="G22" s="30" t="s">
        <v>465</v>
      </c>
      <c r="H22" s="20">
        <v>20</v>
      </c>
      <c r="I22" s="10">
        <v>68</v>
      </c>
      <c r="J22" s="44">
        <v>50.95</v>
      </c>
      <c r="K22" s="23">
        <v>2.36</v>
      </c>
      <c r="L22" s="37"/>
      <c r="M22" s="19">
        <v>48</v>
      </c>
      <c r="N22" s="34">
        <f t="shared" si="0"/>
        <v>25.423728813559322</v>
      </c>
      <c r="O22" s="34">
        <f t="shared" si="1"/>
        <v>1220.3389830508474</v>
      </c>
      <c r="P22" s="36" t="s">
        <v>79</v>
      </c>
      <c r="Q22" s="37"/>
      <c r="R22" s="37" t="s">
        <v>486</v>
      </c>
    </row>
    <row r="23" spans="1:18" x14ac:dyDescent="0.3">
      <c r="A23" s="24" t="s">
        <v>80</v>
      </c>
      <c r="B23" s="19" t="s">
        <v>81</v>
      </c>
      <c r="C23" s="19" t="s">
        <v>78</v>
      </c>
      <c r="D23" s="19" t="s">
        <v>581</v>
      </c>
      <c r="E23" s="41" t="s">
        <v>34</v>
      </c>
      <c r="F23" s="22">
        <v>40.57</v>
      </c>
      <c r="G23" s="30" t="s">
        <v>465</v>
      </c>
      <c r="H23" s="20">
        <v>20</v>
      </c>
      <c r="I23" s="10">
        <v>68</v>
      </c>
      <c r="J23" s="44">
        <v>41.32</v>
      </c>
      <c r="K23" s="23">
        <v>1.82</v>
      </c>
      <c r="L23" s="37"/>
      <c r="M23" s="19">
        <v>24</v>
      </c>
      <c r="N23" s="34">
        <f t="shared" si="0"/>
        <v>32.967032967032964</v>
      </c>
      <c r="O23" s="34">
        <f t="shared" si="1"/>
        <v>791.20879120879113</v>
      </c>
      <c r="P23" s="36" t="s">
        <v>82</v>
      </c>
      <c r="Q23" s="37"/>
      <c r="R23" s="37" t="s">
        <v>487</v>
      </c>
    </row>
    <row r="24" spans="1:18" x14ac:dyDescent="0.3">
      <c r="A24" s="24" t="s">
        <v>83</v>
      </c>
      <c r="B24" s="19" t="s">
        <v>84</v>
      </c>
      <c r="C24" s="19" t="s">
        <v>13</v>
      </c>
      <c r="D24" s="19" t="s">
        <v>582</v>
      </c>
      <c r="E24" s="15" t="s">
        <v>14</v>
      </c>
      <c r="F24" s="22">
        <v>8.58</v>
      </c>
      <c r="G24" s="30" t="s">
        <v>465</v>
      </c>
      <c r="H24" s="20">
        <v>20</v>
      </c>
      <c r="I24" s="10">
        <v>66</v>
      </c>
      <c r="J24" s="44">
        <v>22.47</v>
      </c>
      <c r="K24" s="23">
        <v>1</v>
      </c>
      <c r="L24" s="37"/>
      <c r="M24" s="19">
        <v>100</v>
      </c>
      <c r="N24" s="34">
        <f t="shared" si="0"/>
        <v>60</v>
      </c>
      <c r="O24" s="34">
        <f t="shared" si="1"/>
        <v>6000</v>
      </c>
      <c r="P24" s="36" t="s">
        <v>85</v>
      </c>
      <c r="Q24" s="37"/>
      <c r="R24" s="37" t="s">
        <v>488</v>
      </c>
    </row>
    <row r="25" spans="1:18" x14ac:dyDescent="0.3">
      <c r="A25" s="24" t="s">
        <v>86</v>
      </c>
      <c r="B25" s="19" t="s">
        <v>87</v>
      </c>
      <c r="C25" s="19" t="s">
        <v>13</v>
      </c>
      <c r="D25" s="19" t="s">
        <v>582</v>
      </c>
      <c r="E25" s="15" t="s">
        <v>18</v>
      </c>
      <c r="F25" s="22">
        <v>9.98</v>
      </c>
      <c r="G25" s="30" t="s">
        <v>465</v>
      </c>
      <c r="H25" s="20">
        <v>20</v>
      </c>
      <c r="I25" s="10">
        <v>66</v>
      </c>
      <c r="J25" s="44">
        <v>37.83</v>
      </c>
      <c r="K25" s="23">
        <v>1.7</v>
      </c>
      <c r="L25" s="37"/>
      <c r="M25" s="19">
        <v>100</v>
      </c>
      <c r="N25" s="34">
        <f t="shared" si="0"/>
        <v>35.294117647058826</v>
      </c>
      <c r="O25" s="34">
        <f t="shared" si="1"/>
        <v>3529.4117647058824</v>
      </c>
      <c r="P25" s="36" t="s">
        <v>88</v>
      </c>
      <c r="Q25" s="37"/>
      <c r="R25" s="37" t="s">
        <v>489</v>
      </c>
    </row>
    <row r="26" spans="1:18" x14ac:dyDescent="0.3">
      <c r="A26" s="24" t="s">
        <v>89</v>
      </c>
      <c r="B26" s="19" t="s">
        <v>90</v>
      </c>
      <c r="C26" s="19" t="s">
        <v>13</v>
      </c>
      <c r="D26" s="19" t="s">
        <v>582</v>
      </c>
      <c r="E26" s="15" t="s">
        <v>22</v>
      </c>
      <c r="F26" s="22">
        <v>14.4</v>
      </c>
      <c r="G26" s="30" t="s">
        <v>465</v>
      </c>
      <c r="H26" s="20">
        <v>20</v>
      </c>
      <c r="I26" s="10">
        <v>66</v>
      </c>
      <c r="J26" s="44">
        <v>57.84</v>
      </c>
      <c r="K26" s="23">
        <v>2.6</v>
      </c>
      <c r="L26" s="37"/>
      <c r="M26" s="19">
        <v>100</v>
      </c>
      <c r="N26" s="34">
        <f t="shared" si="0"/>
        <v>23.076923076923077</v>
      </c>
      <c r="O26" s="34">
        <f t="shared" si="1"/>
        <v>2307.6923076923076</v>
      </c>
      <c r="P26" s="36" t="s">
        <v>91</v>
      </c>
      <c r="Q26" s="37"/>
      <c r="R26" s="37" t="s">
        <v>490</v>
      </c>
    </row>
    <row r="27" spans="1:18" x14ac:dyDescent="0.3">
      <c r="A27" s="24" t="s">
        <v>92</v>
      </c>
      <c r="B27" s="19" t="s">
        <v>93</v>
      </c>
      <c r="C27" s="19" t="s">
        <v>13</v>
      </c>
      <c r="D27" s="19" t="s">
        <v>582</v>
      </c>
      <c r="E27" s="41" t="s">
        <v>26</v>
      </c>
      <c r="F27" s="22">
        <v>17.489999999999998</v>
      </c>
      <c r="G27" s="30" t="s">
        <v>465</v>
      </c>
      <c r="H27" s="20">
        <v>20</v>
      </c>
      <c r="I27" s="10">
        <v>66</v>
      </c>
      <c r="J27" s="44">
        <v>72.150000000000006</v>
      </c>
      <c r="K27" s="23">
        <v>3.3</v>
      </c>
      <c r="L27" s="37"/>
      <c r="M27" s="19">
        <v>100</v>
      </c>
      <c r="N27" s="34">
        <f t="shared" si="0"/>
        <v>18.181818181818183</v>
      </c>
      <c r="O27" s="34">
        <f t="shared" si="1"/>
        <v>1818.1818181818182</v>
      </c>
      <c r="P27" s="36" t="s">
        <v>94</v>
      </c>
      <c r="Q27" s="37"/>
      <c r="R27" s="37" t="s">
        <v>491</v>
      </c>
    </row>
    <row r="28" spans="1:18" x14ac:dyDescent="0.3">
      <c r="A28" s="24" t="s">
        <v>95</v>
      </c>
      <c r="B28" s="19" t="s">
        <v>96</v>
      </c>
      <c r="C28" s="19" t="s">
        <v>13</v>
      </c>
      <c r="D28" s="19" t="s">
        <v>582</v>
      </c>
      <c r="E28" s="41" t="s">
        <v>30</v>
      </c>
      <c r="F28" s="22">
        <v>31</v>
      </c>
      <c r="G28" s="30" t="s">
        <v>465</v>
      </c>
      <c r="H28" s="20">
        <v>20</v>
      </c>
      <c r="I28" s="10">
        <v>66</v>
      </c>
      <c r="J28" s="44">
        <v>52.21</v>
      </c>
      <c r="K28" s="23">
        <v>2.4</v>
      </c>
      <c r="L28" s="37"/>
      <c r="M28" s="19">
        <v>48</v>
      </c>
      <c r="N28" s="34">
        <f t="shared" si="0"/>
        <v>25</v>
      </c>
      <c r="O28" s="34">
        <f t="shared" si="1"/>
        <v>1200</v>
      </c>
      <c r="P28" s="36" t="s">
        <v>97</v>
      </c>
      <c r="Q28" s="37"/>
      <c r="R28" s="37" t="s">
        <v>492</v>
      </c>
    </row>
    <row r="29" spans="1:18" x14ac:dyDescent="0.3">
      <c r="A29" s="24" t="s">
        <v>98</v>
      </c>
      <c r="B29" s="19" t="s">
        <v>99</v>
      </c>
      <c r="C29" s="19" t="s">
        <v>13</v>
      </c>
      <c r="D29" s="19" t="s">
        <v>582</v>
      </c>
      <c r="E29" s="41" t="s">
        <v>34</v>
      </c>
      <c r="F29" s="22">
        <v>39.86</v>
      </c>
      <c r="G29" s="30" t="s">
        <v>465</v>
      </c>
      <c r="H29" s="20">
        <v>20</v>
      </c>
      <c r="I29" s="10">
        <v>66</v>
      </c>
      <c r="J29" s="44">
        <v>42.67</v>
      </c>
      <c r="K29" s="23">
        <v>1.9</v>
      </c>
      <c r="L29" s="37"/>
      <c r="M29" s="19">
        <v>24</v>
      </c>
      <c r="N29" s="34">
        <f t="shared" si="0"/>
        <v>31.578947368421055</v>
      </c>
      <c r="O29" s="34">
        <f t="shared" si="1"/>
        <v>757.89473684210532</v>
      </c>
      <c r="P29" s="36" t="s">
        <v>100</v>
      </c>
      <c r="Q29" s="37"/>
      <c r="R29" s="37" t="s">
        <v>493</v>
      </c>
    </row>
    <row r="30" spans="1:18" x14ac:dyDescent="0.3">
      <c r="A30" s="24" t="s">
        <v>101</v>
      </c>
      <c r="B30" s="19" t="s">
        <v>102</v>
      </c>
      <c r="C30" s="19" t="s">
        <v>13</v>
      </c>
      <c r="D30" s="19" t="s">
        <v>582</v>
      </c>
      <c r="E30" s="41" t="s">
        <v>38</v>
      </c>
      <c r="F30" s="22">
        <v>168.56</v>
      </c>
      <c r="G30" s="30" t="s">
        <v>465</v>
      </c>
      <c r="H30" s="20">
        <v>20</v>
      </c>
      <c r="I30" s="10">
        <v>66</v>
      </c>
      <c r="J30" s="44">
        <v>36.799999999999997</v>
      </c>
      <c r="K30" s="23">
        <v>2.08</v>
      </c>
      <c r="L30" s="37"/>
      <c r="M30" s="19">
        <v>12</v>
      </c>
      <c r="N30" s="34">
        <f t="shared" si="0"/>
        <v>28.846153846153847</v>
      </c>
      <c r="O30" s="34">
        <f t="shared" si="1"/>
        <v>346.15384615384619</v>
      </c>
      <c r="P30" s="36" t="s">
        <v>103</v>
      </c>
      <c r="Q30" s="37"/>
      <c r="R30" s="37" t="s">
        <v>494</v>
      </c>
    </row>
    <row r="31" spans="1:18" x14ac:dyDescent="0.3">
      <c r="A31" s="24" t="s">
        <v>104</v>
      </c>
      <c r="B31" s="19" t="s">
        <v>105</v>
      </c>
      <c r="C31" s="19" t="s">
        <v>13</v>
      </c>
      <c r="D31" s="19" t="s">
        <v>582</v>
      </c>
      <c r="E31" s="41" t="s">
        <v>42</v>
      </c>
      <c r="F31" s="22">
        <v>221.62</v>
      </c>
      <c r="G31" s="30" t="s">
        <v>465</v>
      </c>
      <c r="H31" s="20">
        <v>20</v>
      </c>
      <c r="I31" s="10">
        <v>66</v>
      </c>
      <c r="J31" s="44">
        <v>55.6</v>
      </c>
      <c r="K31" s="23">
        <v>3.1</v>
      </c>
      <c r="L31" s="37"/>
      <c r="M31" s="19">
        <v>12</v>
      </c>
      <c r="N31" s="34">
        <f t="shared" si="0"/>
        <v>19.35483870967742</v>
      </c>
      <c r="O31" s="34">
        <f t="shared" si="1"/>
        <v>232.25806451612902</v>
      </c>
      <c r="P31" s="36" t="s">
        <v>106</v>
      </c>
      <c r="Q31" s="37"/>
      <c r="R31" s="37" t="s">
        <v>495</v>
      </c>
    </row>
    <row r="32" spans="1:18" x14ac:dyDescent="0.3">
      <c r="A32" s="24" t="s">
        <v>107</v>
      </c>
      <c r="B32" s="19" t="s">
        <v>108</v>
      </c>
      <c r="C32" s="19" t="s">
        <v>13</v>
      </c>
      <c r="D32" s="19" t="s">
        <v>582</v>
      </c>
      <c r="E32" s="41" t="s">
        <v>46</v>
      </c>
      <c r="F32" s="22">
        <v>421.93</v>
      </c>
      <c r="G32" s="30" t="s">
        <v>465</v>
      </c>
      <c r="H32" s="20">
        <v>20</v>
      </c>
      <c r="I32" s="10">
        <v>66</v>
      </c>
      <c r="J32" s="44">
        <v>32.08</v>
      </c>
      <c r="K32" s="23">
        <v>3.2</v>
      </c>
      <c r="L32" s="37"/>
      <c r="M32" s="19">
        <v>6</v>
      </c>
      <c r="N32" s="34">
        <f t="shared" si="0"/>
        <v>18.75</v>
      </c>
      <c r="O32" s="34">
        <f t="shared" si="1"/>
        <v>112.5</v>
      </c>
      <c r="P32" s="36" t="s">
        <v>109</v>
      </c>
      <c r="Q32" s="37"/>
      <c r="R32" s="37" t="s">
        <v>496</v>
      </c>
    </row>
    <row r="33" spans="1:18" x14ac:dyDescent="0.3">
      <c r="A33" s="24" t="s">
        <v>110</v>
      </c>
      <c r="B33" s="19" t="s">
        <v>111</v>
      </c>
      <c r="C33" s="19" t="s">
        <v>50</v>
      </c>
      <c r="D33" s="19" t="s">
        <v>582</v>
      </c>
      <c r="E33" s="15" t="s">
        <v>14</v>
      </c>
      <c r="F33" s="22">
        <v>8.57</v>
      </c>
      <c r="G33" s="30" t="s">
        <v>465</v>
      </c>
      <c r="H33" s="20">
        <v>20</v>
      </c>
      <c r="I33" s="10">
        <v>67</v>
      </c>
      <c r="J33" s="44">
        <v>22.26</v>
      </c>
      <c r="K33" s="23">
        <v>1</v>
      </c>
      <c r="L33" s="37"/>
      <c r="M33" s="19">
        <v>100</v>
      </c>
      <c r="N33" s="34">
        <f t="shared" si="0"/>
        <v>60</v>
      </c>
      <c r="O33" s="34">
        <f t="shared" si="1"/>
        <v>6000</v>
      </c>
      <c r="P33" s="36" t="s">
        <v>112</v>
      </c>
      <c r="Q33" s="37"/>
      <c r="R33" s="37" t="s">
        <v>497</v>
      </c>
    </row>
    <row r="34" spans="1:18" x14ac:dyDescent="0.3">
      <c r="A34" s="24" t="s">
        <v>113</v>
      </c>
      <c r="B34" s="19" t="s">
        <v>114</v>
      </c>
      <c r="C34" s="19" t="s">
        <v>50</v>
      </c>
      <c r="D34" s="19" t="s">
        <v>582</v>
      </c>
      <c r="E34" s="15" t="s">
        <v>18</v>
      </c>
      <c r="F34" s="22">
        <v>9.98</v>
      </c>
      <c r="G34" s="30" t="s">
        <v>465</v>
      </c>
      <c r="H34" s="20">
        <v>20</v>
      </c>
      <c r="I34" s="10">
        <v>67</v>
      </c>
      <c r="J34" s="44">
        <v>37.869999999999997</v>
      </c>
      <c r="K34" s="23">
        <v>1.7</v>
      </c>
      <c r="L34" s="37"/>
      <c r="M34" s="19">
        <v>100</v>
      </c>
      <c r="N34" s="34">
        <f t="shared" si="0"/>
        <v>35.294117647058826</v>
      </c>
      <c r="O34" s="34">
        <f t="shared" si="1"/>
        <v>3529.4117647058824</v>
      </c>
      <c r="P34" s="36" t="s">
        <v>112</v>
      </c>
      <c r="Q34" s="37"/>
      <c r="R34" s="37" t="s">
        <v>498</v>
      </c>
    </row>
    <row r="35" spans="1:18" x14ac:dyDescent="0.3">
      <c r="A35" s="24" t="s">
        <v>115</v>
      </c>
      <c r="B35" s="19" t="s">
        <v>116</v>
      </c>
      <c r="C35" s="19" t="s">
        <v>50</v>
      </c>
      <c r="D35" s="19" t="s">
        <v>582</v>
      </c>
      <c r="E35" s="15" t="s">
        <v>22</v>
      </c>
      <c r="F35" s="22">
        <v>14.4</v>
      </c>
      <c r="G35" s="30" t="s">
        <v>465</v>
      </c>
      <c r="H35" s="20">
        <v>20</v>
      </c>
      <c r="I35" s="10">
        <v>67</v>
      </c>
      <c r="J35" s="44">
        <v>58.3</v>
      </c>
      <c r="K35" s="23">
        <v>2.6</v>
      </c>
      <c r="L35" s="37"/>
      <c r="M35" s="19">
        <v>100</v>
      </c>
      <c r="N35" s="34">
        <f t="shared" si="0"/>
        <v>23.076923076923077</v>
      </c>
      <c r="O35" s="34">
        <f t="shared" si="1"/>
        <v>2307.6923076923076</v>
      </c>
      <c r="P35" s="36" t="s">
        <v>117</v>
      </c>
      <c r="Q35" s="37"/>
      <c r="R35" s="37" t="s">
        <v>499</v>
      </c>
    </row>
    <row r="36" spans="1:18" x14ac:dyDescent="0.3">
      <c r="A36" s="24" t="s">
        <v>118</v>
      </c>
      <c r="B36" s="19" t="s">
        <v>119</v>
      </c>
      <c r="C36" s="19" t="s">
        <v>50</v>
      </c>
      <c r="D36" s="19" t="s">
        <v>582</v>
      </c>
      <c r="E36" s="41" t="s">
        <v>26</v>
      </c>
      <c r="F36" s="22">
        <v>17.489999999999998</v>
      </c>
      <c r="G36" s="30" t="s">
        <v>465</v>
      </c>
      <c r="H36" s="20">
        <v>20</v>
      </c>
      <c r="I36" s="10">
        <v>67</v>
      </c>
      <c r="J36" s="44">
        <v>72.150000000000006</v>
      </c>
      <c r="K36" s="23">
        <v>3.3</v>
      </c>
      <c r="L36" s="37"/>
      <c r="M36" s="19">
        <v>100</v>
      </c>
      <c r="N36" s="34">
        <f t="shared" si="0"/>
        <v>18.181818181818183</v>
      </c>
      <c r="O36" s="34">
        <f t="shared" si="1"/>
        <v>1818.1818181818182</v>
      </c>
      <c r="P36" s="36" t="s">
        <v>120</v>
      </c>
      <c r="Q36" s="37"/>
      <c r="R36" s="37" t="s">
        <v>500</v>
      </c>
    </row>
    <row r="37" spans="1:18" x14ac:dyDescent="0.3">
      <c r="A37" s="24" t="s">
        <v>121</v>
      </c>
      <c r="B37" s="19" t="s">
        <v>122</v>
      </c>
      <c r="C37" s="19" t="s">
        <v>50</v>
      </c>
      <c r="D37" s="19" t="s">
        <v>582</v>
      </c>
      <c r="E37" s="41" t="s">
        <v>30</v>
      </c>
      <c r="F37" s="22">
        <v>31</v>
      </c>
      <c r="G37" s="30" t="s">
        <v>465</v>
      </c>
      <c r="H37" s="20">
        <v>20</v>
      </c>
      <c r="I37" s="10">
        <v>67</v>
      </c>
      <c r="J37" s="44">
        <v>52.55</v>
      </c>
      <c r="K37" s="23">
        <v>2.4</v>
      </c>
      <c r="L37" s="37"/>
      <c r="M37" s="19">
        <v>48</v>
      </c>
      <c r="N37" s="34">
        <f t="shared" si="0"/>
        <v>25</v>
      </c>
      <c r="O37" s="34">
        <f t="shared" si="1"/>
        <v>1200</v>
      </c>
      <c r="P37" s="36" t="s">
        <v>123</v>
      </c>
      <c r="Q37" s="37"/>
      <c r="R37" s="37" t="s">
        <v>501</v>
      </c>
    </row>
    <row r="38" spans="1:18" x14ac:dyDescent="0.3">
      <c r="A38" s="24" t="s">
        <v>124</v>
      </c>
      <c r="B38" s="19" t="s">
        <v>125</v>
      </c>
      <c r="C38" s="19" t="s">
        <v>50</v>
      </c>
      <c r="D38" s="19" t="s">
        <v>582</v>
      </c>
      <c r="E38" s="41" t="s">
        <v>34</v>
      </c>
      <c r="F38" s="22">
        <v>39.86</v>
      </c>
      <c r="G38" s="30" t="s">
        <v>465</v>
      </c>
      <c r="H38" s="20">
        <v>20</v>
      </c>
      <c r="I38" s="10">
        <v>67</v>
      </c>
      <c r="J38" s="44">
        <v>42.04</v>
      </c>
      <c r="K38" s="23">
        <v>1.9</v>
      </c>
      <c r="L38" s="37"/>
      <c r="M38" s="19">
        <v>24</v>
      </c>
      <c r="N38" s="34">
        <f t="shared" si="0"/>
        <v>31.578947368421055</v>
      </c>
      <c r="O38" s="34">
        <f t="shared" si="1"/>
        <v>757.89473684210532</v>
      </c>
      <c r="P38" s="36" t="s">
        <v>126</v>
      </c>
      <c r="Q38" s="37"/>
      <c r="R38" s="37" t="s">
        <v>502</v>
      </c>
    </row>
    <row r="39" spans="1:18" x14ac:dyDescent="0.3">
      <c r="A39" s="24" t="s">
        <v>127</v>
      </c>
      <c r="B39" s="19" t="s">
        <v>128</v>
      </c>
      <c r="C39" s="19" t="s">
        <v>50</v>
      </c>
      <c r="D39" s="19" t="s">
        <v>582</v>
      </c>
      <c r="E39" s="41" t="s">
        <v>38</v>
      </c>
      <c r="F39" s="22">
        <v>168.56</v>
      </c>
      <c r="G39" s="30" t="s">
        <v>465</v>
      </c>
      <c r="H39" s="20">
        <v>20</v>
      </c>
      <c r="I39" s="10">
        <v>67</v>
      </c>
      <c r="J39" s="44">
        <v>36.51</v>
      </c>
      <c r="K39" s="23">
        <v>2.08</v>
      </c>
      <c r="L39" s="37"/>
      <c r="M39" s="19">
        <v>12</v>
      </c>
      <c r="N39" s="34">
        <f t="shared" si="0"/>
        <v>28.846153846153847</v>
      </c>
      <c r="O39" s="34">
        <f t="shared" si="1"/>
        <v>346.15384615384619</v>
      </c>
      <c r="P39" s="36" t="s">
        <v>129</v>
      </c>
      <c r="Q39" s="37"/>
      <c r="R39" s="37" t="s">
        <v>503</v>
      </c>
    </row>
    <row r="40" spans="1:18" x14ac:dyDescent="0.3">
      <c r="A40" s="24" t="s">
        <v>130</v>
      </c>
      <c r="B40" s="19" t="s">
        <v>131</v>
      </c>
      <c r="C40" s="19" t="s">
        <v>50</v>
      </c>
      <c r="D40" s="19" t="s">
        <v>582</v>
      </c>
      <c r="E40" s="41" t="s">
        <v>42</v>
      </c>
      <c r="F40" s="22">
        <v>221.62</v>
      </c>
      <c r="G40" s="30" t="s">
        <v>465</v>
      </c>
      <c r="H40" s="20">
        <v>20</v>
      </c>
      <c r="I40" s="10">
        <v>67</v>
      </c>
      <c r="J40" s="44">
        <v>56.75</v>
      </c>
      <c r="K40" s="23">
        <v>3.1</v>
      </c>
      <c r="L40" s="37"/>
      <c r="M40" s="19">
        <v>12</v>
      </c>
      <c r="N40" s="34">
        <f t="shared" si="0"/>
        <v>19.35483870967742</v>
      </c>
      <c r="O40" s="34">
        <f t="shared" si="1"/>
        <v>232.25806451612902</v>
      </c>
      <c r="P40" s="36" t="s">
        <v>132</v>
      </c>
      <c r="Q40" s="37"/>
      <c r="R40" s="37" t="s">
        <v>504</v>
      </c>
    </row>
    <row r="41" spans="1:18" x14ac:dyDescent="0.3">
      <c r="A41" s="24" t="s">
        <v>133</v>
      </c>
      <c r="B41" s="19" t="s">
        <v>134</v>
      </c>
      <c r="C41" s="19" t="s">
        <v>50</v>
      </c>
      <c r="D41" s="19" t="s">
        <v>582</v>
      </c>
      <c r="E41" s="41" t="s">
        <v>46</v>
      </c>
      <c r="F41" s="22">
        <v>421.93</v>
      </c>
      <c r="G41" s="30" t="s">
        <v>465</v>
      </c>
      <c r="H41" s="20">
        <v>20</v>
      </c>
      <c r="I41" s="10">
        <v>67</v>
      </c>
      <c r="J41" s="44">
        <v>55.2</v>
      </c>
      <c r="K41" s="23">
        <v>3.2</v>
      </c>
      <c r="L41" s="37"/>
      <c r="M41" s="19">
        <v>6</v>
      </c>
      <c r="N41" s="34">
        <f t="shared" si="0"/>
        <v>18.75</v>
      </c>
      <c r="O41" s="34">
        <f t="shared" si="1"/>
        <v>112.5</v>
      </c>
      <c r="P41" s="36" t="s">
        <v>135</v>
      </c>
      <c r="Q41" s="37"/>
      <c r="R41" s="37" t="s">
        <v>505</v>
      </c>
    </row>
    <row r="42" spans="1:18" x14ac:dyDescent="0.3">
      <c r="A42" s="24" t="s">
        <v>136</v>
      </c>
      <c r="B42" s="19" t="s">
        <v>137</v>
      </c>
      <c r="C42" s="19" t="s">
        <v>138</v>
      </c>
      <c r="D42" s="19" t="s">
        <v>576</v>
      </c>
      <c r="E42" s="15" t="s">
        <v>14</v>
      </c>
      <c r="F42" s="22">
        <v>22.71</v>
      </c>
      <c r="G42" s="30" t="s">
        <v>465</v>
      </c>
      <c r="H42" s="20">
        <v>20</v>
      </c>
      <c r="I42" s="10">
        <v>69</v>
      </c>
      <c r="J42" s="44">
        <v>12.54</v>
      </c>
      <c r="K42" s="23">
        <v>0.65</v>
      </c>
      <c r="L42" s="37">
        <v>10</v>
      </c>
      <c r="M42" s="19">
        <v>100</v>
      </c>
      <c r="N42" s="34">
        <f t="shared" si="0"/>
        <v>92.307692307692307</v>
      </c>
      <c r="O42" s="34">
        <f t="shared" si="1"/>
        <v>9230.7692307692305</v>
      </c>
      <c r="P42" s="36" t="s">
        <v>139</v>
      </c>
      <c r="Q42" s="37"/>
      <c r="R42" s="37" t="s">
        <v>506</v>
      </c>
    </row>
    <row r="43" spans="1:18" x14ac:dyDescent="0.3">
      <c r="A43" s="24" t="s">
        <v>140</v>
      </c>
      <c r="B43" s="19" t="s">
        <v>141</v>
      </c>
      <c r="C43" s="19" t="s">
        <v>138</v>
      </c>
      <c r="D43" s="19" t="s">
        <v>576</v>
      </c>
      <c r="E43" s="15" t="s">
        <v>18</v>
      </c>
      <c r="F43" s="22">
        <v>27.87</v>
      </c>
      <c r="G43" s="30" t="s">
        <v>465</v>
      </c>
      <c r="H43" s="20">
        <v>20</v>
      </c>
      <c r="I43" s="10">
        <v>69</v>
      </c>
      <c r="J43" s="44">
        <v>21.27</v>
      </c>
      <c r="K43" s="23">
        <v>0.97</v>
      </c>
      <c r="L43" s="37">
        <v>5</v>
      </c>
      <c r="M43" s="19">
        <v>100</v>
      </c>
      <c r="N43" s="34">
        <f t="shared" si="0"/>
        <v>61.855670103092784</v>
      </c>
      <c r="O43" s="34">
        <f t="shared" si="1"/>
        <v>6185.567010309278</v>
      </c>
      <c r="P43" s="36" t="s">
        <v>142</v>
      </c>
      <c r="Q43" s="37"/>
      <c r="R43" s="37" t="s">
        <v>507</v>
      </c>
    </row>
    <row r="44" spans="1:18" x14ac:dyDescent="0.3">
      <c r="A44" s="24" t="s">
        <v>143</v>
      </c>
      <c r="B44" s="19" t="s">
        <v>144</v>
      </c>
      <c r="C44" s="19" t="s">
        <v>138</v>
      </c>
      <c r="D44" s="19" t="s">
        <v>576</v>
      </c>
      <c r="E44" s="15" t="s">
        <v>22</v>
      </c>
      <c r="F44" s="22">
        <v>37.58</v>
      </c>
      <c r="G44" s="30" t="s">
        <v>465</v>
      </c>
      <c r="H44" s="20">
        <v>20</v>
      </c>
      <c r="I44" s="10">
        <v>69</v>
      </c>
      <c r="J44" s="44">
        <v>57.82</v>
      </c>
      <c r="K44" s="23">
        <v>2.9</v>
      </c>
      <c r="L44" s="37"/>
      <c r="M44" s="19">
        <v>100</v>
      </c>
      <c r="N44" s="34">
        <f t="shared" si="0"/>
        <v>20.689655172413794</v>
      </c>
      <c r="O44" s="34">
        <f t="shared" si="1"/>
        <v>2068.9655172413795</v>
      </c>
      <c r="P44" s="36" t="s">
        <v>145</v>
      </c>
      <c r="Q44" s="37"/>
      <c r="R44" s="37" t="s">
        <v>508</v>
      </c>
    </row>
    <row r="45" spans="1:18" x14ac:dyDescent="0.3">
      <c r="A45" s="24" t="s">
        <v>146</v>
      </c>
      <c r="B45" s="19" t="s">
        <v>147</v>
      </c>
      <c r="C45" s="19" t="s">
        <v>148</v>
      </c>
      <c r="D45" s="19" t="s">
        <v>576</v>
      </c>
      <c r="E45" s="41" t="s">
        <v>30</v>
      </c>
      <c r="F45" s="22">
        <v>39.46</v>
      </c>
      <c r="G45" s="30" t="s">
        <v>465</v>
      </c>
      <c r="H45" s="20">
        <v>20</v>
      </c>
      <c r="I45" s="10">
        <v>70</v>
      </c>
      <c r="J45" s="44">
        <v>53.79</v>
      </c>
      <c r="K45" s="23">
        <v>3.16</v>
      </c>
      <c r="L45" s="37"/>
      <c r="M45" s="19">
        <v>48</v>
      </c>
      <c r="N45" s="34">
        <f t="shared" si="0"/>
        <v>18.987341772151897</v>
      </c>
      <c r="O45" s="34">
        <f t="shared" si="1"/>
        <v>911.39240506329111</v>
      </c>
      <c r="P45" s="36" t="s">
        <v>149</v>
      </c>
      <c r="Q45" s="37"/>
      <c r="R45" s="37" t="s">
        <v>509</v>
      </c>
    </row>
    <row r="46" spans="1:18" x14ac:dyDescent="0.3">
      <c r="A46" s="24" t="s">
        <v>150</v>
      </c>
      <c r="B46" s="19" t="s">
        <v>151</v>
      </c>
      <c r="C46" s="19" t="s">
        <v>148</v>
      </c>
      <c r="D46" s="19" t="s">
        <v>576</v>
      </c>
      <c r="E46" s="41" t="s">
        <v>34</v>
      </c>
      <c r="F46" s="22">
        <v>53.89</v>
      </c>
      <c r="G46" s="30" t="s">
        <v>465</v>
      </c>
      <c r="H46" s="20">
        <v>20</v>
      </c>
      <c r="I46" s="10">
        <v>70</v>
      </c>
      <c r="J46" s="44">
        <v>37.659999999999997</v>
      </c>
      <c r="K46" s="23">
        <v>2.86</v>
      </c>
      <c r="L46" s="37"/>
      <c r="M46" s="19">
        <v>24</v>
      </c>
      <c r="N46" s="34">
        <f t="shared" si="0"/>
        <v>20.97902097902098</v>
      </c>
      <c r="O46" s="34">
        <f t="shared" si="1"/>
        <v>503.49650349650352</v>
      </c>
      <c r="P46" s="36" t="s">
        <v>152</v>
      </c>
      <c r="Q46" s="37"/>
      <c r="R46" s="37" t="s">
        <v>510</v>
      </c>
    </row>
    <row r="47" spans="1:18" x14ac:dyDescent="0.3">
      <c r="A47" s="24" t="s">
        <v>153</v>
      </c>
      <c r="B47" s="19" t="s">
        <v>154</v>
      </c>
      <c r="C47" s="19" t="s">
        <v>155</v>
      </c>
      <c r="D47" s="19" t="s">
        <v>580</v>
      </c>
      <c r="E47" s="41" t="s">
        <v>30</v>
      </c>
      <c r="F47" s="22">
        <v>39.46</v>
      </c>
      <c r="G47" s="30" t="s">
        <v>465</v>
      </c>
      <c r="H47" s="20">
        <v>20</v>
      </c>
      <c r="I47" s="10">
        <v>70</v>
      </c>
      <c r="J47" s="44">
        <v>54.11</v>
      </c>
      <c r="K47" s="23">
        <v>3.16</v>
      </c>
      <c r="L47" s="37"/>
      <c r="M47" s="19">
        <v>48</v>
      </c>
      <c r="N47" s="34">
        <f t="shared" si="0"/>
        <v>18.987341772151897</v>
      </c>
      <c r="O47" s="34">
        <f t="shared" si="1"/>
        <v>911.39240506329111</v>
      </c>
      <c r="P47" s="36" t="s">
        <v>156</v>
      </c>
      <c r="Q47" s="37"/>
      <c r="R47" s="37" t="s">
        <v>511</v>
      </c>
    </row>
    <row r="48" spans="1:18" x14ac:dyDescent="0.3">
      <c r="A48" s="24" t="s">
        <v>157</v>
      </c>
      <c r="B48" s="19" t="s">
        <v>158</v>
      </c>
      <c r="C48" s="19" t="s">
        <v>155</v>
      </c>
      <c r="D48" s="19" t="s">
        <v>580</v>
      </c>
      <c r="E48" s="41" t="s">
        <v>34</v>
      </c>
      <c r="F48" s="22">
        <v>53.89</v>
      </c>
      <c r="G48" s="30" t="s">
        <v>465</v>
      </c>
      <c r="H48" s="20">
        <v>20</v>
      </c>
      <c r="I48" s="10">
        <v>70</v>
      </c>
      <c r="J48" s="44">
        <v>37.659999999999997</v>
      </c>
      <c r="K48" s="23">
        <v>2.86</v>
      </c>
      <c r="L48" s="37"/>
      <c r="M48" s="19">
        <v>24</v>
      </c>
      <c r="N48" s="34">
        <f t="shared" si="0"/>
        <v>20.97902097902098</v>
      </c>
      <c r="O48" s="34">
        <f t="shared" si="1"/>
        <v>503.49650349650352</v>
      </c>
      <c r="P48" s="36" t="s">
        <v>159</v>
      </c>
      <c r="Q48" s="37"/>
      <c r="R48" s="37" t="s">
        <v>512</v>
      </c>
    </row>
    <row r="49" spans="1:18" x14ac:dyDescent="0.3">
      <c r="A49" s="24" t="s">
        <v>160</v>
      </c>
      <c r="B49" s="19" t="s">
        <v>161</v>
      </c>
      <c r="C49" s="19" t="s">
        <v>162</v>
      </c>
      <c r="D49" s="19" t="s">
        <v>577</v>
      </c>
      <c r="E49" s="41" t="s">
        <v>30</v>
      </c>
      <c r="F49" s="22">
        <v>38.44</v>
      </c>
      <c r="G49" s="30" t="s">
        <v>465</v>
      </c>
      <c r="H49" s="20">
        <v>20</v>
      </c>
      <c r="I49" s="10">
        <v>70</v>
      </c>
      <c r="J49" s="44">
        <v>39.93</v>
      </c>
      <c r="K49" s="23">
        <v>3.04</v>
      </c>
      <c r="L49" s="37"/>
      <c r="M49" s="19">
        <v>24</v>
      </c>
      <c r="N49" s="34">
        <f t="shared" si="0"/>
        <v>19.736842105263158</v>
      </c>
      <c r="O49" s="34">
        <f t="shared" si="1"/>
        <v>473.68421052631578</v>
      </c>
      <c r="P49" s="36" t="s">
        <v>163</v>
      </c>
      <c r="Q49" s="37"/>
      <c r="R49" s="37" t="s">
        <v>513</v>
      </c>
    </row>
    <row r="50" spans="1:18" x14ac:dyDescent="0.3">
      <c r="A50" s="24" t="s">
        <v>164</v>
      </c>
      <c r="B50" s="19" t="s">
        <v>165</v>
      </c>
      <c r="C50" s="19" t="s">
        <v>162</v>
      </c>
      <c r="D50" s="19" t="s">
        <v>578</v>
      </c>
      <c r="E50" s="41" t="s">
        <v>30</v>
      </c>
      <c r="F50" s="22">
        <v>38.44</v>
      </c>
      <c r="G50" s="30" t="s">
        <v>465</v>
      </c>
      <c r="H50" s="20">
        <v>20</v>
      </c>
      <c r="I50" s="10">
        <v>70</v>
      </c>
      <c r="J50" s="44">
        <v>39.93</v>
      </c>
      <c r="K50" s="23">
        <v>3.04</v>
      </c>
      <c r="L50" s="37"/>
      <c r="M50" s="19">
        <v>24</v>
      </c>
      <c r="N50" s="34">
        <f t="shared" si="0"/>
        <v>19.736842105263158</v>
      </c>
      <c r="O50" s="34">
        <f t="shared" si="1"/>
        <v>473.68421052631578</v>
      </c>
      <c r="P50" s="36" t="s">
        <v>166</v>
      </c>
      <c r="Q50" s="37"/>
      <c r="R50" s="37" t="s">
        <v>514</v>
      </c>
    </row>
    <row r="51" spans="1:18" x14ac:dyDescent="0.3">
      <c r="A51" s="24" t="s">
        <v>167</v>
      </c>
      <c r="B51" s="19" t="s">
        <v>168</v>
      </c>
      <c r="C51" s="19" t="s">
        <v>169</v>
      </c>
      <c r="D51" s="19" t="s">
        <v>576</v>
      </c>
      <c r="E51" s="15" t="s">
        <v>14</v>
      </c>
      <c r="F51" s="22">
        <v>25.82</v>
      </c>
      <c r="G51" s="30" t="s">
        <v>465</v>
      </c>
      <c r="H51" s="20">
        <v>20</v>
      </c>
      <c r="I51" s="10">
        <v>71</v>
      </c>
      <c r="J51" s="44">
        <v>15.99</v>
      </c>
      <c r="K51" s="23">
        <v>0.76</v>
      </c>
      <c r="L51" s="37"/>
      <c r="M51" s="19">
        <v>48</v>
      </c>
      <c r="N51" s="34">
        <f t="shared" si="0"/>
        <v>78.94736842105263</v>
      </c>
      <c r="O51" s="34">
        <f t="shared" si="1"/>
        <v>3789.4736842105262</v>
      </c>
      <c r="P51" s="36" t="s">
        <v>170</v>
      </c>
      <c r="Q51" s="37"/>
      <c r="R51" s="37" t="s">
        <v>515</v>
      </c>
    </row>
    <row r="52" spans="1:18" x14ac:dyDescent="0.3">
      <c r="A52" s="24" t="s">
        <v>171</v>
      </c>
      <c r="B52" s="19" t="s">
        <v>172</v>
      </c>
      <c r="C52" s="19" t="s">
        <v>169</v>
      </c>
      <c r="D52" s="19" t="s">
        <v>576</v>
      </c>
      <c r="E52" s="15" t="s">
        <v>18</v>
      </c>
      <c r="F52" s="22">
        <v>30.87</v>
      </c>
      <c r="G52" s="30" t="s">
        <v>465</v>
      </c>
      <c r="H52" s="20">
        <v>20</v>
      </c>
      <c r="I52" s="10">
        <v>71</v>
      </c>
      <c r="J52" s="44">
        <v>19.670000000000002</v>
      </c>
      <c r="K52" s="23">
        <v>0.99</v>
      </c>
      <c r="L52" s="37"/>
      <c r="M52" s="19">
        <v>36</v>
      </c>
      <c r="N52" s="34">
        <f t="shared" si="0"/>
        <v>60.606060606060609</v>
      </c>
      <c r="O52" s="34">
        <f t="shared" si="1"/>
        <v>2181.818181818182</v>
      </c>
      <c r="P52" s="36" t="s">
        <v>173</v>
      </c>
      <c r="Q52" s="37"/>
      <c r="R52" s="37" t="s">
        <v>516</v>
      </c>
    </row>
    <row r="53" spans="1:18" x14ac:dyDescent="0.3">
      <c r="A53" s="24" t="s">
        <v>174</v>
      </c>
      <c r="B53" s="19" t="s">
        <v>175</v>
      </c>
      <c r="C53" s="19" t="s">
        <v>169</v>
      </c>
      <c r="D53" s="19" t="s">
        <v>576</v>
      </c>
      <c r="E53" s="15" t="s">
        <v>22</v>
      </c>
      <c r="F53" s="22">
        <v>44.22</v>
      </c>
      <c r="G53" s="30" t="s">
        <v>465</v>
      </c>
      <c r="H53" s="20">
        <v>20</v>
      </c>
      <c r="I53" s="10">
        <v>71</v>
      </c>
      <c r="J53" s="44">
        <v>19.54</v>
      </c>
      <c r="K53" s="23">
        <v>1</v>
      </c>
      <c r="L53" s="37"/>
      <c r="M53" s="19">
        <v>24</v>
      </c>
      <c r="N53" s="34">
        <f t="shared" si="0"/>
        <v>60</v>
      </c>
      <c r="O53" s="34">
        <f t="shared" si="1"/>
        <v>1440</v>
      </c>
      <c r="P53" s="36" t="s">
        <v>176</v>
      </c>
      <c r="Q53" s="37"/>
      <c r="R53" s="37" t="s">
        <v>517</v>
      </c>
    </row>
    <row r="54" spans="1:18" x14ac:dyDescent="0.3">
      <c r="A54" s="24" t="s">
        <v>177</v>
      </c>
      <c r="B54" s="19" t="s">
        <v>178</v>
      </c>
      <c r="C54" s="19" t="s">
        <v>169</v>
      </c>
      <c r="D54" s="19" t="s">
        <v>576</v>
      </c>
      <c r="E54" s="41" t="s">
        <v>26</v>
      </c>
      <c r="F54" s="22">
        <v>62.93</v>
      </c>
      <c r="G54" s="30" t="s">
        <v>465</v>
      </c>
      <c r="H54" s="20">
        <v>20</v>
      </c>
      <c r="I54" s="10">
        <v>71</v>
      </c>
      <c r="J54" s="44">
        <v>29.2</v>
      </c>
      <c r="K54" s="23">
        <v>1.45</v>
      </c>
      <c r="L54" s="37"/>
      <c r="M54" s="19">
        <v>24</v>
      </c>
      <c r="N54" s="34">
        <f t="shared" si="0"/>
        <v>41.379310344827587</v>
      </c>
      <c r="O54" s="34">
        <f t="shared" si="1"/>
        <v>993.10344827586209</v>
      </c>
      <c r="P54" s="36" t="s">
        <v>179</v>
      </c>
      <c r="Q54" s="37"/>
      <c r="R54" s="37" t="s">
        <v>518</v>
      </c>
    </row>
    <row r="55" spans="1:18" x14ac:dyDescent="0.3">
      <c r="A55" s="24" t="s">
        <v>180</v>
      </c>
      <c r="B55" s="19" t="s">
        <v>181</v>
      </c>
      <c r="C55" s="19" t="s">
        <v>169</v>
      </c>
      <c r="D55" s="19" t="s">
        <v>576</v>
      </c>
      <c r="E55" s="41" t="s">
        <v>30</v>
      </c>
      <c r="F55" s="22">
        <v>88.54</v>
      </c>
      <c r="G55" s="30" t="s">
        <v>465</v>
      </c>
      <c r="H55" s="20">
        <v>20</v>
      </c>
      <c r="I55" s="10">
        <v>71</v>
      </c>
      <c r="J55" s="44">
        <v>43.52</v>
      </c>
      <c r="K55" s="23">
        <v>2.16</v>
      </c>
      <c r="L55" s="37"/>
      <c r="M55" s="19">
        <v>24</v>
      </c>
      <c r="N55" s="34">
        <f t="shared" si="0"/>
        <v>27.777777777777775</v>
      </c>
      <c r="O55" s="34">
        <f t="shared" si="1"/>
        <v>666.66666666666663</v>
      </c>
      <c r="P55" s="36" t="s">
        <v>182</v>
      </c>
      <c r="Q55" s="37"/>
      <c r="R55" s="37" t="s">
        <v>519</v>
      </c>
    </row>
    <row r="56" spans="1:18" x14ac:dyDescent="0.3">
      <c r="A56" s="24" t="s">
        <v>183</v>
      </c>
      <c r="B56" s="19" t="s">
        <v>184</v>
      </c>
      <c r="C56" s="19" t="s">
        <v>169</v>
      </c>
      <c r="D56" s="19" t="s">
        <v>576</v>
      </c>
      <c r="E56" s="41" t="s">
        <v>34</v>
      </c>
      <c r="F56" s="22">
        <v>118.21</v>
      </c>
      <c r="G56" s="30" t="s">
        <v>465</v>
      </c>
      <c r="H56" s="20">
        <v>20</v>
      </c>
      <c r="I56" s="10">
        <v>71</v>
      </c>
      <c r="J56" s="44">
        <v>38.71</v>
      </c>
      <c r="K56" s="23">
        <v>2</v>
      </c>
      <c r="L56" s="37"/>
      <c r="M56" s="19">
        <v>12</v>
      </c>
      <c r="N56" s="34">
        <f t="shared" si="0"/>
        <v>30</v>
      </c>
      <c r="O56" s="34">
        <f t="shared" si="1"/>
        <v>360</v>
      </c>
      <c r="P56" s="36" t="s">
        <v>185</v>
      </c>
      <c r="Q56" s="37"/>
      <c r="R56" s="37" t="s">
        <v>520</v>
      </c>
    </row>
    <row r="57" spans="1:18" x14ac:dyDescent="0.3">
      <c r="A57" s="24" t="s">
        <v>186</v>
      </c>
      <c r="B57" s="19" t="s">
        <v>168</v>
      </c>
      <c r="C57" s="19" t="s">
        <v>187</v>
      </c>
      <c r="D57" s="19" t="s">
        <v>580</v>
      </c>
      <c r="E57" s="15" t="s">
        <v>14</v>
      </c>
      <c r="F57" s="22">
        <v>25.82</v>
      </c>
      <c r="G57" s="30" t="s">
        <v>465</v>
      </c>
      <c r="H57" s="20">
        <v>20</v>
      </c>
      <c r="I57" s="10">
        <v>71</v>
      </c>
      <c r="J57" s="44">
        <v>15.99</v>
      </c>
      <c r="K57" s="23">
        <v>0.76</v>
      </c>
      <c r="L57" s="37"/>
      <c r="M57" s="19">
        <v>48</v>
      </c>
      <c r="N57" s="34">
        <f t="shared" si="0"/>
        <v>78.94736842105263</v>
      </c>
      <c r="O57" s="34">
        <f t="shared" si="1"/>
        <v>3789.4736842105262</v>
      </c>
      <c r="P57" s="36" t="s">
        <v>188</v>
      </c>
      <c r="Q57" s="37"/>
      <c r="R57" s="37" t="s">
        <v>521</v>
      </c>
    </row>
    <row r="58" spans="1:18" x14ac:dyDescent="0.3">
      <c r="A58" s="24" t="s">
        <v>189</v>
      </c>
      <c r="B58" s="19" t="s">
        <v>190</v>
      </c>
      <c r="C58" s="19" t="s">
        <v>187</v>
      </c>
      <c r="D58" s="19" t="s">
        <v>580</v>
      </c>
      <c r="E58" s="15" t="s">
        <v>18</v>
      </c>
      <c r="F58" s="22">
        <v>30.87</v>
      </c>
      <c r="G58" s="30" t="s">
        <v>465</v>
      </c>
      <c r="H58" s="20">
        <v>20</v>
      </c>
      <c r="I58" s="10">
        <v>71</v>
      </c>
      <c r="J58" s="44">
        <v>19.61</v>
      </c>
      <c r="K58" s="23">
        <v>0.99</v>
      </c>
      <c r="L58" s="37"/>
      <c r="M58" s="19">
        <v>36</v>
      </c>
      <c r="N58" s="34">
        <f t="shared" si="0"/>
        <v>60.606060606060609</v>
      </c>
      <c r="O58" s="34">
        <f t="shared" si="1"/>
        <v>2181.818181818182</v>
      </c>
      <c r="P58" s="36" t="s">
        <v>191</v>
      </c>
      <c r="Q58" s="37"/>
      <c r="R58" s="37" t="s">
        <v>522</v>
      </c>
    </row>
    <row r="59" spans="1:18" x14ac:dyDescent="0.3">
      <c r="A59" s="24" t="s">
        <v>192</v>
      </c>
      <c r="B59" s="19" t="s">
        <v>193</v>
      </c>
      <c r="C59" s="19" t="s">
        <v>187</v>
      </c>
      <c r="D59" s="19" t="s">
        <v>580</v>
      </c>
      <c r="E59" s="15" t="s">
        <v>22</v>
      </c>
      <c r="F59" s="22">
        <v>44.22</v>
      </c>
      <c r="G59" s="30" t="s">
        <v>465</v>
      </c>
      <c r="H59" s="20">
        <v>20</v>
      </c>
      <c r="I59" s="10">
        <v>71</v>
      </c>
      <c r="J59" s="44">
        <v>19.55</v>
      </c>
      <c r="K59" s="23">
        <v>1</v>
      </c>
      <c r="L59" s="37"/>
      <c r="M59" s="19">
        <v>24</v>
      </c>
      <c r="N59" s="34">
        <f t="shared" si="0"/>
        <v>60</v>
      </c>
      <c r="O59" s="34">
        <f t="shared" si="1"/>
        <v>1440</v>
      </c>
      <c r="P59" s="36" t="s">
        <v>194</v>
      </c>
      <c r="Q59" s="37"/>
      <c r="R59" s="37" t="s">
        <v>523</v>
      </c>
    </row>
    <row r="60" spans="1:18" x14ac:dyDescent="0.3">
      <c r="A60" s="24" t="s">
        <v>195</v>
      </c>
      <c r="B60" s="19" t="s">
        <v>196</v>
      </c>
      <c r="C60" s="19" t="s">
        <v>187</v>
      </c>
      <c r="D60" s="19" t="s">
        <v>580</v>
      </c>
      <c r="E60" s="41" t="s">
        <v>26</v>
      </c>
      <c r="F60" s="22">
        <v>62.93</v>
      </c>
      <c r="G60" s="30" t="s">
        <v>465</v>
      </c>
      <c r="H60" s="20">
        <v>20</v>
      </c>
      <c r="I60" s="10">
        <v>71</v>
      </c>
      <c r="J60" s="44">
        <v>29.98</v>
      </c>
      <c r="K60" s="23">
        <v>1.45</v>
      </c>
      <c r="L60" s="37"/>
      <c r="M60" s="19">
        <v>24</v>
      </c>
      <c r="N60" s="34">
        <f t="shared" si="0"/>
        <v>41.379310344827587</v>
      </c>
      <c r="O60" s="34">
        <f t="shared" si="1"/>
        <v>993.10344827586209</v>
      </c>
      <c r="P60" s="36" t="s">
        <v>197</v>
      </c>
      <c r="Q60" s="37"/>
      <c r="R60" s="37" t="s">
        <v>524</v>
      </c>
    </row>
    <row r="61" spans="1:18" x14ac:dyDescent="0.3">
      <c r="A61" s="24" t="s">
        <v>198</v>
      </c>
      <c r="B61" s="19" t="s">
        <v>199</v>
      </c>
      <c r="C61" s="19" t="s">
        <v>187</v>
      </c>
      <c r="D61" s="19" t="s">
        <v>580</v>
      </c>
      <c r="E61" s="41" t="s">
        <v>30</v>
      </c>
      <c r="F61" s="22">
        <v>88.54</v>
      </c>
      <c r="G61" s="30" t="s">
        <v>465</v>
      </c>
      <c r="H61" s="20">
        <v>20</v>
      </c>
      <c r="I61" s="10">
        <v>71</v>
      </c>
      <c r="J61" s="44">
        <v>44</v>
      </c>
      <c r="K61" s="23">
        <v>2.16</v>
      </c>
      <c r="L61" s="37"/>
      <c r="M61" s="19">
        <v>24</v>
      </c>
      <c r="N61" s="34">
        <f t="shared" si="0"/>
        <v>27.777777777777775</v>
      </c>
      <c r="O61" s="34">
        <f t="shared" si="1"/>
        <v>666.66666666666663</v>
      </c>
      <c r="P61" s="36" t="s">
        <v>200</v>
      </c>
      <c r="Q61" s="37"/>
      <c r="R61" s="37" t="s">
        <v>525</v>
      </c>
    </row>
    <row r="62" spans="1:18" x14ac:dyDescent="0.3">
      <c r="A62" s="24" t="s">
        <v>201</v>
      </c>
      <c r="B62" s="19" t="s">
        <v>202</v>
      </c>
      <c r="C62" s="19" t="s">
        <v>187</v>
      </c>
      <c r="D62" s="19" t="s">
        <v>580</v>
      </c>
      <c r="E62" s="41" t="s">
        <v>34</v>
      </c>
      <c r="F62" s="22">
        <v>118.21</v>
      </c>
      <c r="G62" s="30" t="s">
        <v>465</v>
      </c>
      <c r="H62" s="20">
        <v>20</v>
      </c>
      <c r="I62" s="10">
        <v>71</v>
      </c>
      <c r="J62" s="44">
        <v>39.93</v>
      </c>
      <c r="K62" s="23">
        <v>2</v>
      </c>
      <c r="L62" s="37"/>
      <c r="M62" s="19">
        <v>12</v>
      </c>
      <c r="N62" s="34">
        <f t="shared" si="0"/>
        <v>30</v>
      </c>
      <c r="O62" s="34">
        <f t="shared" si="1"/>
        <v>360</v>
      </c>
      <c r="P62" s="36" t="s">
        <v>203</v>
      </c>
      <c r="Q62" s="37"/>
      <c r="R62" s="37" t="s">
        <v>526</v>
      </c>
    </row>
    <row r="63" spans="1:18" x14ac:dyDescent="0.3">
      <c r="A63" s="24" t="s">
        <v>204</v>
      </c>
      <c r="B63" s="19" t="s">
        <v>205</v>
      </c>
      <c r="C63" s="19" t="s">
        <v>206</v>
      </c>
      <c r="D63" s="19" t="s">
        <v>579</v>
      </c>
      <c r="E63" s="15" t="s">
        <v>14</v>
      </c>
      <c r="F63" s="22">
        <v>33.159999999999997</v>
      </c>
      <c r="G63" s="30" t="s">
        <v>465</v>
      </c>
      <c r="H63" s="20">
        <v>20</v>
      </c>
      <c r="I63" s="10">
        <v>72</v>
      </c>
      <c r="J63" s="44">
        <v>25.53</v>
      </c>
      <c r="K63" s="23">
        <v>1.1599999999999999</v>
      </c>
      <c r="L63" s="37"/>
      <c r="M63" s="19">
        <v>48</v>
      </c>
      <c r="N63" s="34">
        <f t="shared" si="0"/>
        <v>51.724137931034484</v>
      </c>
      <c r="O63" s="34">
        <f t="shared" si="1"/>
        <v>2482.7586206896553</v>
      </c>
      <c r="P63" s="36" t="s">
        <v>207</v>
      </c>
      <c r="Q63" s="37"/>
      <c r="R63" s="37" t="s">
        <v>527</v>
      </c>
    </row>
    <row r="64" spans="1:18" x14ac:dyDescent="0.3">
      <c r="A64" s="24" t="s">
        <v>208</v>
      </c>
      <c r="B64" s="25" t="s">
        <v>209</v>
      </c>
      <c r="C64" s="19" t="s">
        <v>206</v>
      </c>
      <c r="D64" s="19" t="s">
        <v>579</v>
      </c>
      <c r="E64" s="15" t="s">
        <v>18</v>
      </c>
      <c r="F64" s="22">
        <v>44.48</v>
      </c>
      <c r="G64" s="30" t="s">
        <v>465</v>
      </c>
      <c r="H64" s="20">
        <v>20</v>
      </c>
      <c r="I64" s="10">
        <v>72</v>
      </c>
      <c r="J64" s="44">
        <v>27.93</v>
      </c>
      <c r="K64" s="23">
        <v>1.37</v>
      </c>
      <c r="L64" s="37"/>
      <c r="M64" s="19">
        <v>36</v>
      </c>
      <c r="N64" s="34">
        <f t="shared" si="0"/>
        <v>43.795620437956202</v>
      </c>
      <c r="O64" s="34">
        <f t="shared" si="1"/>
        <v>1576.6423357664232</v>
      </c>
      <c r="P64" s="36" t="s">
        <v>210</v>
      </c>
      <c r="Q64" s="37"/>
      <c r="R64" s="37" t="s">
        <v>528</v>
      </c>
    </row>
    <row r="65" spans="1:18" x14ac:dyDescent="0.3">
      <c r="A65" s="24" t="s">
        <v>211</v>
      </c>
      <c r="B65" s="19" t="s">
        <v>212</v>
      </c>
      <c r="C65" s="19" t="s">
        <v>206</v>
      </c>
      <c r="D65" s="19" t="s">
        <v>579</v>
      </c>
      <c r="E65" s="15" t="s">
        <v>22</v>
      </c>
      <c r="F65" s="22">
        <v>62.04</v>
      </c>
      <c r="G65" s="30" t="s">
        <v>465</v>
      </c>
      <c r="H65" s="20">
        <v>20</v>
      </c>
      <c r="I65" s="10">
        <v>72</v>
      </c>
      <c r="J65" s="44">
        <v>24.7</v>
      </c>
      <c r="K65" s="23">
        <v>1.24</v>
      </c>
      <c r="L65" s="37"/>
      <c r="M65" s="19">
        <v>24</v>
      </c>
      <c r="N65" s="34">
        <f t="shared" si="0"/>
        <v>48.387096774193552</v>
      </c>
      <c r="O65" s="34">
        <f t="shared" si="1"/>
        <v>1161.2903225806454</v>
      </c>
      <c r="P65" s="36" t="s">
        <v>213</v>
      </c>
      <c r="Q65" s="37"/>
      <c r="R65" s="37" t="s">
        <v>529</v>
      </c>
    </row>
    <row r="66" spans="1:18" x14ac:dyDescent="0.3">
      <c r="A66" s="24" t="s">
        <v>214</v>
      </c>
      <c r="B66" s="19" t="s">
        <v>215</v>
      </c>
      <c r="C66" s="19" t="s">
        <v>206</v>
      </c>
      <c r="D66" s="19" t="s">
        <v>579</v>
      </c>
      <c r="E66" s="41" t="s">
        <v>26</v>
      </c>
      <c r="F66" s="22">
        <v>83.44</v>
      </c>
      <c r="G66" s="30" t="s">
        <v>465</v>
      </c>
      <c r="H66" s="20">
        <v>20</v>
      </c>
      <c r="I66" s="10">
        <v>72</v>
      </c>
      <c r="J66" s="44">
        <v>39.93</v>
      </c>
      <c r="K66" s="23">
        <v>2.08</v>
      </c>
      <c r="L66" s="37"/>
      <c r="M66" s="19">
        <v>24</v>
      </c>
      <c r="N66" s="34">
        <f t="shared" si="0"/>
        <v>28.846153846153847</v>
      </c>
      <c r="O66" s="34">
        <f t="shared" si="1"/>
        <v>692.30769230769238</v>
      </c>
      <c r="P66" s="36" t="s">
        <v>216</v>
      </c>
      <c r="Q66" s="37"/>
      <c r="R66" s="37" t="s">
        <v>530</v>
      </c>
    </row>
    <row r="67" spans="1:18" x14ac:dyDescent="0.3">
      <c r="A67" s="24" t="s">
        <v>217</v>
      </c>
      <c r="B67" s="19" t="s">
        <v>218</v>
      </c>
      <c r="C67" s="19" t="s">
        <v>206</v>
      </c>
      <c r="D67" s="19" t="s">
        <v>579</v>
      </c>
      <c r="E67" s="41" t="s">
        <v>30</v>
      </c>
      <c r="F67" s="22">
        <v>114.46</v>
      </c>
      <c r="G67" s="30" t="s">
        <v>465</v>
      </c>
      <c r="H67" s="20">
        <v>20</v>
      </c>
      <c r="I67" s="10">
        <v>72</v>
      </c>
      <c r="J67" s="44">
        <v>56.24</v>
      </c>
      <c r="K67" s="23">
        <v>2.4500000000000002</v>
      </c>
      <c r="L67" s="37"/>
      <c r="M67" s="19">
        <v>24</v>
      </c>
      <c r="N67" s="34">
        <f t="shared" si="0"/>
        <v>24.489795918367346</v>
      </c>
      <c r="O67" s="34">
        <f t="shared" si="1"/>
        <v>587.75510204081627</v>
      </c>
      <c r="P67" s="36" t="s">
        <v>219</v>
      </c>
      <c r="Q67" s="37"/>
      <c r="R67" s="37" t="s">
        <v>531</v>
      </c>
    </row>
    <row r="68" spans="1:18" x14ac:dyDescent="0.3">
      <c r="A68" s="24" t="s">
        <v>220</v>
      </c>
      <c r="B68" s="19" t="s">
        <v>221</v>
      </c>
      <c r="C68" s="19" t="s">
        <v>206</v>
      </c>
      <c r="D68" s="19" t="s">
        <v>579</v>
      </c>
      <c r="E68" s="41" t="s">
        <v>34</v>
      </c>
      <c r="F68" s="22">
        <v>149.71</v>
      </c>
      <c r="G68" s="30" t="s">
        <v>465</v>
      </c>
      <c r="H68" s="20">
        <v>20</v>
      </c>
      <c r="I68" s="10">
        <v>72</v>
      </c>
      <c r="J68" s="44">
        <v>50.71</v>
      </c>
      <c r="K68" s="23">
        <v>2.4500000000000002</v>
      </c>
      <c r="L68" s="37"/>
      <c r="M68" s="19">
        <v>12</v>
      </c>
      <c r="N68" s="34">
        <f t="shared" si="0"/>
        <v>24.489795918367346</v>
      </c>
      <c r="O68" s="34">
        <f t="shared" si="1"/>
        <v>293.87755102040813</v>
      </c>
      <c r="P68" s="36" t="s">
        <v>222</v>
      </c>
      <c r="Q68" s="37"/>
      <c r="R68" s="37" t="s">
        <v>532</v>
      </c>
    </row>
    <row r="69" spans="1:18" x14ac:dyDescent="0.3">
      <c r="A69" s="24" t="s">
        <v>223</v>
      </c>
      <c r="B69" s="19" t="s">
        <v>224</v>
      </c>
      <c r="C69" s="19" t="s">
        <v>206</v>
      </c>
      <c r="D69" s="19" t="s">
        <v>579</v>
      </c>
      <c r="E69" s="41" t="s">
        <v>38</v>
      </c>
      <c r="F69" s="22">
        <v>255.8</v>
      </c>
      <c r="G69" s="30" t="s">
        <v>465</v>
      </c>
      <c r="H69" s="20">
        <v>20</v>
      </c>
      <c r="I69" s="10">
        <v>72</v>
      </c>
      <c r="J69" s="44">
        <v>51.23</v>
      </c>
      <c r="K69" s="23">
        <v>2.73</v>
      </c>
      <c r="L69" s="37"/>
      <c r="M69" s="19">
        <v>6</v>
      </c>
      <c r="N69" s="34">
        <f t="shared" ref="N69:N105" si="2">60/K69</f>
        <v>21.978021978021978</v>
      </c>
      <c r="O69" s="34">
        <f t="shared" ref="O69:O105" si="3">M69*N69</f>
        <v>131.86813186813185</v>
      </c>
      <c r="P69" s="36" t="s">
        <v>225</v>
      </c>
      <c r="Q69" s="37"/>
      <c r="R69" s="37" t="s">
        <v>533</v>
      </c>
    </row>
    <row r="70" spans="1:18" x14ac:dyDescent="0.3">
      <c r="A70" s="24" t="s">
        <v>226</v>
      </c>
      <c r="B70" s="19" t="s">
        <v>227</v>
      </c>
      <c r="C70" s="19" t="s">
        <v>206</v>
      </c>
      <c r="D70" s="19" t="s">
        <v>579</v>
      </c>
      <c r="E70" s="41" t="s">
        <v>42</v>
      </c>
      <c r="F70" s="22">
        <v>439.19</v>
      </c>
      <c r="G70" s="30" t="s">
        <v>465</v>
      </c>
      <c r="H70" s="20">
        <v>20</v>
      </c>
      <c r="I70" s="10">
        <v>72</v>
      </c>
      <c r="J70" s="44">
        <v>73.77</v>
      </c>
      <c r="K70" s="23">
        <v>3.75</v>
      </c>
      <c r="L70" s="37"/>
      <c r="M70" s="19">
        <v>6</v>
      </c>
      <c r="N70" s="34">
        <f t="shared" si="2"/>
        <v>16</v>
      </c>
      <c r="O70" s="34">
        <f t="shared" si="3"/>
        <v>96</v>
      </c>
      <c r="P70" s="36" t="s">
        <v>228</v>
      </c>
      <c r="Q70" s="37"/>
      <c r="R70" s="37" t="s">
        <v>534</v>
      </c>
    </row>
    <row r="71" spans="1:18" x14ac:dyDescent="0.3">
      <c r="A71" s="24" t="s">
        <v>229</v>
      </c>
      <c r="B71" s="19" t="s">
        <v>230</v>
      </c>
      <c r="C71" s="19" t="s">
        <v>206</v>
      </c>
      <c r="D71" s="19" t="s">
        <v>579</v>
      </c>
      <c r="E71" s="41" t="s">
        <v>46</v>
      </c>
      <c r="F71" s="22">
        <v>879.88</v>
      </c>
      <c r="G71" s="30" t="s">
        <v>465</v>
      </c>
      <c r="H71" s="20">
        <v>20</v>
      </c>
      <c r="I71" s="10">
        <v>72</v>
      </c>
      <c r="J71" s="44">
        <v>23.37</v>
      </c>
      <c r="K71" s="23">
        <v>1.07</v>
      </c>
      <c r="L71" s="37"/>
      <c r="M71" s="19">
        <v>1</v>
      </c>
      <c r="N71" s="34">
        <f t="shared" si="2"/>
        <v>56.074766355140184</v>
      </c>
      <c r="O71" s="34">
        <f t="shared" si="3"/>
        <v>56.074766355140184</v>
      </c>
      <c r="P71" s="36" t="s">
        <v>231</v>
      </c>
      <c r="Q71" s="37"/>
      <c r="R71" s="37" t="s">
        <v>535</v>
      </c>
    </row>
    <row r="72" spans="1:18" x14ac:dyDescent="0.3">
      <c r="A72" s="24" t="s">
        <v>232</v>
      </c>
      <c r="B72" s="19" t="s">
        <v>233</v>
      </c>
      <c r="C72" s="19" t="s">
        <v>234</v>
      </c>
      <c r="D72" s="19" t="s">
        <v>579</v>
      </c>
      <c r="E72" s="15" t="s">
        <v>22</v>
      </c>
      <c r="F72" s="22">
        <v>105.96</v>
      </c>
      <c r="G72" s="30" t="s">
        <v>465</v>
      </c>
      <c r="H72" s="20">
        <v>20</v>
      </c>
      <c r="I72" s="10">
        <v>72</v>
      </c>
      <c r="J72" s="44">
        <v>24.7</v>
      </c>
      <c r="K72" s="23">
        <v>1.24</v>
      </c>
      <c r="L72" s="37"/>
      <c r="M72" s="19">
        <v>24</v>
      </c>
      <c r="N72" s="34">
        <f t="shared" si="2"/>
        <v>48.387096774193552</v>
      </c>
      <c r="O72" s="34">
        <f t="shared" si="3"/>
        <v>1161.2903225806454</v>
      </c>
      <c r="P72" s="36" t="s">
        <v>235</v>
      </c>
      <c r="Q72" s="37"/>
      <c r="R72" s="37" t="s">
        <v>536</v>
      </c>
    </row>
    <row r="73" spans="1:18" x14ac:dyDescent="0.3">
      <c r="A73" s="24" t="s">
        <v>236</v>
      </c>
      <c r="B73" s="19" t="s">
        <v>237</v>
      </c>
      <c r="C73" s="19" t="s">
        <v>234</v>
      </c>
      <c r="D73" s="19" t="s">
        <v>579</v>
      </c>
      <c r="E73" s="41" t="s">
        <v>26</v>
      </c>
      <c r="F73" s="22">
        <v>136.74</v>
      </c>
      <c r="G73" s="30" t="s">
        <v>465</v>
      </c>
      <c r="H73" s="20">
        <v>20</v>
      </c>
      <c r="I73" s="10">
        <v>72</v>
      </c>
      <c r="J73" s="44">
        <v>39.94</v>
      </c>
      <c r="K73" s="23">
        <v>2.08</v>
      </c>
      <c r="L73" s="37"/>
      <c r="M73" s="19">
        <v>24</v>
      </c>
      <c r="N73" s="34">
        <f t="shared" si="2"/>
        <v>28.846153846153847</v>
      </c>
      <c r="O73" s="34">
        <f t="shared" si="3"/>
        <v>692.30769230769238</v>
      </c>
      <c r="P73" s="36" t="s">
        <v>238</v>
      </c>
      <c r="Q73" s="37"/>
      <c r="R73" s="37" t="s">
        <v>537</v>
      </c>
    </row>
    <row r="74" spans="1:18" x14ac:dyDescent="0.3">
      <c r="A74" s="24" t="s">
        <v>239</v>
      </c>
      <c r="B74" s="19" t="s">
        <v>240</v>
      </c>
      <c r="C74" s="19" t="s">
        <v>234</v>
      </c>
      <c r="D74" s="19" t="s">
        <v>579</v>
      </c>
      <c r="E74" s="41" t="s">
        <v>30</v>
      </c>
      <c r="F74" s="22">
        <v>192.93</v>
      </c>
      <c r="G74" s="30" t="s">
        <v>465</v>
      </c>
      <c r="H74" s="20">
        <v>20</v>
      </c>
      <c r="I74" s="10">
        <v>72</v>
      </c>
      <c r="J74" s="44">
        <v>54.43</v>
      </c>
      <c r="K74" s="23">
        <v>2.63</v>
      </c>
      <c r="L74" s="37"/>
      <c r="M74" s="19">
        <v>24</v>
      </c>
      <c r="N74" s="34">
        <f t="shared" si="2"/>
        <v>22.813688212927758</v>
      </c>
      <c r="O74" s="34">
        <f t="shared" si="3"/>
        <v>547.52851711026619</v>
      </c>
      <c r="P74" s="36" t="s">
        <v>241</v>
      </c>
      <c r="Q74" s="37"/>
      <c r="R74" s="37" t="s">
        <v>538</v>
      </c>
    </row>
    <row r="75" spans="1:18" x14ac:dyDescent="0.3">
      <c r="A75" s="24" t="s">
        <v>242</v>
      </c>
      <c r="B75" s="19" t="s">
        <v>243</v>
      </c>
      <c r="C75" s="19" t="s">
        <v>234</v>
      </c>
      <c r="D75" s="19" t="s">
        <v>579</v>
      </c>
      <c r="E75" s="41" t="s">
        <v>34</v>
      </c>
      <c r="F75" s="22">
        <v>258.32</v>
      </c>
      <c r="G75" s="30" t="s">
        <v>465</v>
      </c>
      <c r="H75" s="20">
        <v>20</v>
      </c>
      <c r="I75" s="10">
        <v>72</v>
      </c>
      <c r="J75" s="44">
        <v>50.71</v>
      </c>
      <c r="K75" s="23">
        <v>2.4500000000000002</v>
      </c>
      <c r="L75" s="37"/>
      <c r="M75" s="19">
        <v>12</v>
      </c>
      <c r="N75" s="34">
        <f t="shared" si="2"/>
        <v>24.489795918367346</v>
      </c>
      <c r="O75" s="34">
        <f t="shared" si="3"/>
        <v>293.87755102040813</v>
      </c>
      <c r="P75" s="36" t="s">
        <v>244</v>
      </c>
      <c r="Q75" s="37"/>
      <c r="R75" s="37" t="s">
        <v>539</v>
      </c>
    </row>
    <row r="76" spans="1:18" x14ac:dyDescent="0.3">
      <c r="A76" s="24" t="s">
        <v>245</v>
      </c>
      <c r="B76" s="19" t="s">
        <v>246</v>
      </c>
      <c r="C76" s="19" t="s">
        <v>234</v>
      </c>
      <c r="D76" s="19" t="s">
        <v>579</v>
      </c>
      <c r="E76" s="41" t="s">
        <v>38</v>
      </c>
      <c r="F76" s="22">
        <v>460.33</v>
      </c>
      <c r="G76" s="30" t="s">
        <v>465</v>
      </c>
      <c r="H76" s="20">
        <v>20</v>
      </c>
      <c r="I76" s="10">
        <v>72</v>
      </c>
      <c r="J76" s="44">
        <v>51.27</v>
      </c>
      <c r="K76" s="23">
        <v>2.73</v>
      </c>
      <c r="L76" s="37"/>
      <c r="M76" s="19">
        <v>6</v>
      </c>
      <c r="N76" s="34">
        <f t="shared" si="2"/>
        <v>21.978021978021978</v>
      </c>
      <c r="O76" s="34">
        <f t="shared" si="3"/>
        <v>131.86813186813185</v>
      </c>
      <c r="P76" s="36" t="s">
        <v>247</v>
      </c>
      <c r="Q76" s="37"/>
      <c r="R76" s="37" t="s">
        <v>540</v>
      </c>
    </row>
    <row r="77" spans="1:18" x14ac:dyDescent="0.3">
      <c r="A77" s="24" t="s">
        <v>248</v>
      </c>
      <c r="B77" s="19" t="s">
        <v>249</v>
      </c>
      <c r="C77" s="19" t="s">
        <v>234</v>
      </c>
      <c r="D77" s="19" t="s">
        <v>579</v>
      </c>
      <c r="E77" s="41" t="s">
        <v>42</v>
      </c>
      <c r="F77" s="22">
        <v>664.2</v>
      </c>
      <c r="G77" s="30" t="s">
        <v>465</v>
      </c>
      <c r="H77" s="20">
        <v>20</v>
      </c>
      <c r="I77" s="10">
        <v>72</v>
      </c>
      <c r="J77" s="44">
        <v>74.260000000000005</v>
      </c>
      <c r="K77" s="23">
        <v>3.75</v>
      </c>
      <c r="L77" s="37"/>
      <c r="M77" s="19">
        <v>6</v>
      </c>
      <c r="N77" s="34">
        <f t="shared" si="2"/>
        <v>16</v>
      </c>
      <c r="O77" s="34">
        <f t="shared" si="3"/>
        <v>96</v>
      </c>
      <c r="P77" s="36" t="s">
        <v>250</v>
      </c>
      <c r="Q77" s="37"/>
      <c r="R77" s="37" t="s">
        <v>541</v>
      </c>
    </row>
    <row r="78" spans="1:18" x14ac:dyDescent="0.3">
      <c r="A78" s="24" t="s">
        <v>251</v>
      </c>
      <c r="B78" s="19" t="s">
        <v>252</v>
      </c>
      <c r="C78" s="19" t="s">
        <v>234</v>
      </c>
      <c r="D78" s="19" t="s">
        <v>579</v>
      </c>
      <c r="E78" s="41" t="s">
        <v>46</v>
      </c>
      <c r="F78" s="22">
        <v>1282.3399999999999</v>
      </c>
      <c r="G78" s="30" t="s">
        <v>465</v>
      </c>
      <c r="H78" s="20">
        <v>20</v>
      </c>
      <c r="I78" s="10">
        <v>72</v>
      </c>
      <c r="J78" s="44">
        <v>25.06</v>
      </c>
      <c r="K78" s="23">
        <v>1.07</v>
      </c>
      <c r="L78" s="37"/>
      <c r="M78" s="19">
        <v>1</v>
      </c>
      <c r="N78" s="34">
        <f t="shared" si="2"/>
        <v>56.074766355140184</v>
      </c>
      <c r="O78" s="34">
        <f t="shared" si="3"/>
        <v>56.074766355140184</v>
      </c>
      <c r="P78" s="36" t="s">
        <v>253</v>
      </c>
      <c r="Q78" s="37"/>
      <c r="R78" s="37" t="s">
        <v>542</v>
      </c>
    </row>
    <row r="79" spans="1:18" x14ac:dyDescent="0.3">
      <c r="A79" s="24" t="s">
        <v>254</v>
      </c>
      <c r="B79" s="19" t="s">
        <v>255</v>
      </c>
      <c r="C79" s="19" t="s">
        <v>256</v>
      </c>
      <c r="D79" s="37" t="s">
        <v>583</v>
      </c>
      <c r="E79" s="41" t="s">
        <v>34</v>
      </c>
      <c r="F79" s="22">
        <v>339.82</v>
      </c>
      <c r="G79" s="30" t="s">
        <v>465</v>
      </c>
      <c r="H79" s="20">
        <v>20</v>
      </c>
      <c r="I79" s="10">
        <v>73</v>
      </c>
      <c r="J79" s="44">
        <v>17.850000000000001</v>
      </c>
      <c r="K79" s="23">
        <v>2.12</v>
      </c>
      <c r="L79" s="37"/>
      <c r="M79" s="19">
        <v>4</v>
      </c>
      <c r="N79" s="34">
        <f t="shared" si="2"/>
        <v>28.30188679245283</v>
      </c>
      <c r="O79" s="34">
        <f t="shared" si="3"/>
        <v>113.20754716981132</v>
      </c>
      <c r="P79" s="36" t="s">
        <v>257</v>
      </c>
      <c r="Q79" s="37"/>
      <c r="R79" s="37" t="s">
        <v>543</v>
      </c>
    </row>
    <row r="80" spans="1:18" x14ac:dyDescent="0.3">
      <c r="A80" s="24" t="s">
        <v>258</v>
      </c>
      <c r="B80" s="19" t="s">
        <v>259</v>
      </c>
      <c r="C80" s="19" t="s">
        <v>256</v>
      </c>
      <c r="D80" s="37" t="s">
        <v>583</v>
      </c>
      <c r="E80" s="41" t="s">
        <v>38</v>
      </c>
      <c r="F80" s="22">
        <v>381.57</v>
      </c>
      <c r="G80" s="30" t="s">
        <v>465</v>
      </c>
      <c r="H80" s="20">
        <v>20</v>
      </c>
      <c r="I80" s="10">
        <v>73</v>
      </c>
      <c r="J80" s="44">
        <v>21.05</v>
      </c>
      <c r="K80" s="23">
        <v>2.4300000000000002</v>
      </c>
      <c r="L80" s="37"/>
      <c r="M80" s="19">
        <v>4</v>
      </c>
      <c r="N80" s="34">
        <f t="shared" si="2"/>
        <v>24.691358024691358</v>
      </c>
      <c r="O80" s="34">
        <f t="shared" si="3"/>
        <v>98.76543209876543</v>
      </c>
      <c r="P80" s="36" t="s">
        <v>260</v>
      </c>
      <c r="Q80" s="37"/>
      <c r="R80" s="37" t="s">
        <v>544</v>
      </c>
    </row>
    <row r="81" spans="1:18" x14ac:dyDescent="0.3">
      <c r="A81" s="24" t="s">
        <v>261</v>
      </c>
      <c r="B81" s="19" t="s">
        <v>262</v>
      </c>
      <c r="C81" s="19" t="s">
        <v>256</v>
      </c>
      <c r="D81" s="37" t="s">
        <v>583</v>
      </c>
      <c r="E81" s="41" t="s">
        <v>42</v>
      </c>
      <c r="F81" s="22">
        <v>388.43</v>
      </c>
      <c r="G81" s="30" t="s">
        <v>465</v>
      </c>
      <c r="H81" s="20">
        <v>20</v>
      </c>
      <c r="I81" s="10">
        <v>73</v>
      </c>
      <c r="J81" s="44">
        <v>22.16</v>
      </c>
      <c r="K81" s="23">
        <v>2.5499999999999998</v>
      </c>
      <c r="L81" s="37"/>
      <c r="M81" s="19">
        <v>4</v>
      </c>
      <c r="N81" s="34">
        <f t="shared" si="2"/>
        <v>23.529411764705884</v>
      </c>
      <c r="O81" s="34">
        <f t="shared" si="3"/>
        <v>94.117647058823536</v>
      </c>
      <c r="P81" s="36" t="s">
        <v>263</v>
      </c>
      <c r="Q81" s="37"/>
      <c r="R81" s="37" t="s">
        <v>545</v>
      </c>
    </row>
    <row r="82" spans="1:18" x14ac:dyDescent="0.3">
      <c r="A82" s="24" t="s">
        <v>264</v>
      </c>
      <c r="B82" s="19" t="s">
        <v>265</v>
      </c>
      <c r="C82" s="19" t="s">
        <v>256</v>
      </c>
      <c r="D82" s="37" t="s">
        <v>583</v>
      </c>
      <c r="E82" s="41" t="s">
        <v>46</v>
      </c>
      <c r="F82" s="22">
        <v>440.48</v>
      </c>
      <c r="G82" s="30" t="s">
        <v>465</v>
      </c>
      <c r="H82" s="20">
        <v>20</v>
      </c>
      <c r="I82" s="10">
        <v>73</v>
      </c>
      <c r="J82" s="44">
        <v>31.89</v>
      </c>
      <c r="K82" s="23">
        <v>3.52</v>
      </c>
      <c r="L82" s="37"/>
      <c r="M82" s="19">
        <v>4</v>
      </c>
      <c r="N82" s="34">
        <f t="shared" si="2"/>
        <v>17.045454545454547</v>
      </c>
      <c r="O82" s="34">
        <f t="shared" si="3"/>
        <v>68.181818181818187</v>
      </c>
      <c r="P82" s="36" t="s">
        <v>266</v>
      </c>
      <c r="Q82" s="37"/>
      <c r="R82" s="37" t="s">
        <v>546</v>
      </c>
    </row>
    <row r="83" spans="1:18" x14ac:dyDescent="0.3">
      <c r="A83" s="24" t="s">
        <v>267</v>
      </c>
      <c r="B83" s="19" t="s">
        <v>268</v>
      </c>
      <c r="C83" s="19" t="s">
        <v>256</v>
      </c>
      <c r="D83" s="37" t="s">
        <v>583</v>
      </c>
      <c r="E83" s="41" t="s">
        <v>269</v>
      </c>
      <c r="F83" s="22">
        <v>701.4</v>
      </c>
      <c r="G83" s="30" t="s">
        <v>465</v>
      </c>
      <c r="H83" s="20">
        <v>20</v>
      </c>
      <c r="I83" s="10">
        <v>73</v>
      </c>
      <c r="J83" s="44">
        <v>60.53</v>
      </c>
      <c r="K83" s="23">
        <v>5.39</v>
      </c>
      <c r="L83" s="37"/>
      <c r="M83" s="19">
        <v>4</v>
      </c>
      <c r="N83" s="34">
        <f t="shared" si="2"/>
        <v>11.131725417439704</v>
      </c>
      <c r="O83" s="34">
        <f t="shared" si="3"/>
        <v>44.526901669758814</v>
      </c>
      <c r="P83" s="36" t="s">
        <v>270</v>
      </c>
      <c r="Q83" s="37"/>
      <c r="R83" s="37" t="s">
        <v>547</v>
      </c>
    </row>
    <row r="84" spans="1:18" x14ac:dyDescent="0.3">
      <c r="A84" s="24" t="s">
        <v>271</v>
      </c>
      <c r="B84" s="19" t="s">
        <v>272</v>
      </c>
      <c r="C84" s="19" t="s">
        <v>256</v>
      </c>
      <c r="D84" s="37" t="s">
        <v>583</v>
      </c>
      <c r="E84" s="41" t="s">
        <v>273</v>
      </c>
      <c r="F84" s="22">
        <v>914.57</v>
      </c>
      <c r="G84" s="30" t="s">
        <v>465</v>
      </c>
      <c r="H84" s="20">
        <v>20</v>
      </c>
      <c r="I84" s="10">
        <v>73</v>
      </c>
      <c r="J84" s="44">
        <v>20.98</v>
      </c>
      <c r="K84" s="23">
        <v>1.55</v>
      </c>
      <c r="L84" s="37"/>
      <c r="M84" s="19">
        <v>1</v>
      </c>
      <c r="N84" s="34">
        <f t="shared" si="2"/>
        <v>38.70967741935484</v>
      </c>
      <c r="O84" s="34">
        <f t="shared" si="3"/>
        <v>38.70967741935484</v>
      </c>
      <c r="P84" s="36" t="s">
        <v>274</v>
      </c>
      <c r="Q84" s="37"/>
      <c r="R84" s="37" t="s">
        <v>548</v>
      </c>
    </row>
    <row r="85" spans="1:18" x14ac:dyDescent="0.3">
      <c r="A85" s="24" t="s">
        <v>275</v>
      </c>
      <c r="B85" s="19" t="s">
        <v>276</v>
      </c>
      <c r="C85" s="19" t="s">
        <v>277</v>
      </c>
      <c r="D85" s="37" t="s">
        <v>583</v>
      </c>
      <c r="E85" s="41" t="s">
        <v>34</v>
      </c>
      <c r="F85" s="22">
        <v>532.62</v>
      </c>
      <c r="G85" s="30" t="s">
        <v>465</v>
      </c>
      <c r="H85" s="20">
        <v>20</v>
      </c>
      <c r="I85" s="10">
        <v>73</v>
      </c>
      <c r="J85" s="44">
        <v>18.260000000000002</v>
      </c>
      <c r="K85" s="23">
        <v>2.12</v>
      </c>
      <c r="L85" s="37"/>
      <c r="M85" s="19">
        <v>4</v>
      </c>
      <c r="N85" s="34">
        <f t="shared" si="2"/>
        <v>28.30188679245283</v>
      </c>
      <c r="O85" s="34">
        <f t="shared" si="3"/>
        <v>113.20754716981132</v>
      </c>
      <c r="P85" s="36" t="s">
        <v>278</v>
      </c>
      <c r="Q85" s="37"/>
      <c r="R85" s="37" t="s">
        <v>549</v>
      </c>
    </row>
    <row r="86" spans="1:18" x14ac:dyDescent="0.3">
      <c r="A86" s="24" t="s">
        <v>279</v>
      </c>
      <c r="B86" s="19" t="s">
        <v>280</v>
      </c>
      <c r="C86" s="19" t="s">
        <v>277</v>
      </c>
      <c r="D86" s="37" t="s">
        <v>583</v>
      </c>
      <c r="E86" s="41" t="s">
        <v>42</v>
      </c>
      <c r="F86" s="22">
        <v>656.84</v>
      </c>
      <c r="G86" s="30" t="s">
        <v>465</v>
      </c>
      <c r="H86" s="20">
        <v>20</v>
      </c>
      <c r="I86" s="10">
        <v>73</v>
      </c>
      <c r="J86" s="44">
        <v>23.07</v>
      </c>
      <c r="K86" s="23">
        <v>2.5499999999999998</v>
      </c>
      <c r="L86" s="37"/>
      <c r="M86" s="19">
        <v>4</v>
      </c>
      <c r="N86" s="34">
        <f t="shared" si="2"/>
        <v>23.529411764705884</v>
      </c>
      <c r="O86" s="34">
        <f t="shared" si="3"/>
        <v>94.117647058823536</v>
      </c>
      <c r="P86" s="36" t="s">
        <v>281</v>
      </c>
      <c r="Q86" s="37"/>
      <c r="R86" s="37" t="s">
        <v>550</v>
      </c>
    </row>
    <row r="87" spans="1:18" x14ac:dyDescent="0.3">
      <c r="A87" s="24" t="s">
        <v>282</v>
      </c>
      <c r="B87" s="19" t="s">
        <v>283</v>
      </c>
      <c r="C87" s="19" t="s">
        <v>277</v>
      </c>
      <c r="D87" s="37" t="s">
        <v>583</v>
      </c>
      <c r="E87" s="41" t="s">
        <v>46</v>
      </c>
      <c r="F87" s="22">
        <v>760.26</v>
      </c>
      <c r="G87" s="30" t="s">
        <v>465</v>
      </c>
      <c r="H87" s="20">
        <v>20</v>
      </c>
      <c r="I87" s="10">
        <v>73</v>
      </c>
      <c r="J87" s="44">
        <v>33.590000000000003</v>
      </c>
      <c r="K87" s="23">
        <v>3.52</v>
      </c>
      <c r="L87" s="37"/>
      <c r="M87" s="19">
        <v>4</v>
      </c>
      <c r="N87" s="34">
        <f t="shared" si="2"/>
        <v>17.045454545454547</v>
      </c>
      <c r="O87" s="34">
        <f t="shared" si="3"/>
        <v>68.181818181818187</v>
      </c>
      <c r="P87" s="36" t="s">
        <v>284</v>
      </c>
      <c r="Q87" s="37"/>
      <c r="R87" s="37" t="s">
        <v>551</v>
      </c>
    </row>
    <row r="88" spans="1:18" x14ac:dyDescent="0.3">
      <c r="A88" s="24" t="s">
        <v>285</v>
      </c>
      <c r="B88" s="19" t="s">
        <v>286</v>
      </c>
      <c r="C88" s="19" t="s">
        <v>277</v>
      </c>
      <c r="D88" s="37" t="s">
        <v>583</v>
      </c>
      <c r="E88" s="41" t="s">
        <v>269</v>
      </c>
      <c r="F88" s="22">
        <v>1232.3599999999999</v>
      </c>
      <c r="G88" s="30" t="s">
        <v>465</v>
      </c>
      <c r="H88" s="20">
        <v>20</v>
      </c>
      <c r="I88" s="10">
        <v>73</v>
      </c>
      <c r="J88" s="44">
        <v>63.54</v>
      </c>
      <c r="K88" s="23">
        <v>5.39</v>
      </c>
      <c r="L88" s="37"/>
      <c r="M88" s="19">
        <v>4</v>
      </c>
      <c r="N88" s="34">
        <f t="shared" si="2"/>
        <v>11.131725417439704</v>
      </c>
      <c r="O88" s="34">
        <f t="shared" si="3"/>
        <v>44.526901669758814</v>
      </c>
      <c r="P88" s="36" t="s">
        <v>287</v>
      </c>
      <c r="Q88" s="37"/>
      <c r="R88" s="37" t="s">
        <v>552</v>
      </c>
    </row>
    <row r="89" spans="1:18" x14ac:dyDescent="0.3">
      <c r="A89" s="24" t="s">
        <v>288</v>
      </c>
      <c r="B89" s="19" t="s">
        <v>289</v>
      </c>
      <c r="C89" s="19" t="s">
        <v>290</v>
      </c>
      <c r="D89" s="37" t="s">
        <v>583</v>
      </c>
      <c r="E89" s="41" t="s">
        <v>273</v>
      </c>
      <c r="F89" s="22">
        <v>1499.57</v>
      </c>
      <c r="G89" s="30" t="s">
        <v>465</v>
      </c>
      <c r="H89" s="20">
        <v>20</v>
      </c>
      <c r="I89" s="10">
        <v>74</v>
      </c>
      <c r="J89" s="44">
        <v>38.49</v>
      </c>
      <c r="K89" s="23">
        <v>2.31</v>
      </c>
      <c r="L89" s="37"/>
      <c r="M89" s="19">
        <v>1</v>
      </c>
      <c r="N89" s="34">
        <f t="shared" si="2"/>
        <v>25.974025974025974</v>
      </c>
      <c r="O89" s="34">
        <f t="shared" si="3"/>
        <v>25.974025974025974</v>
      </c>
      <c r="P89" s="36" t="s">
        <v>291</v>
      </c>
      <c r="Q89" s="37"/>
      <c r="R89" s="37" t="s">
        <v>553</v>
      </c>
    </row>
    <row r="90" spans="1:18" x14ac:dyDescent="0.3">
      <c r="A90" s="24" t="s">
        <v>292</v>
      </c>
      <c r="B90" s="19" t="s">
        <v>293</v>
      </c>
      <c r="C90" s="19" t="s">
        <v>290</v>
      </c>
      <c r="D90" s="37" t="s">
        <v>583</v>
      </c>
      <c r="E90" s="41" t="s">
        <v>294</v>
      </c>
      <c r="F90" s="22">
        <v>1786.08</v>
      </c>
      <c r="G90" s="30" t="s">
        <v>465</v>
      </c>
      <c r="H90" s="20">
        <v>20</v>
      </c>
      <c r="I90" s="10">
        <v>74</v>
      </c>
      <c r="J90" s="44">
        <v>49.37</v>
      </c>
      <c r="K90" s="23">
        <v>3.42</v>
      </c>
      <c r="L90" s="37"/>
      <c r="M90" s="19">
        <v>1</v>
      </c>
      <c r="N90" s="34">
        <f t="shared" si="2"/>
        <v>17.543859649122808</v>
      </c>
      <c r="O90" s="34">
        <f t="shared" si="3"/>
        <v>17.543859649122808</v>
      </c>
      <c r="P90" s="36" t="s">
        <v>295</v>
      </c>
      <c r="Q90" s="37"/>
      <c r="R90" s="37" t="s">
        <v>554</v>
      </c>
    </row>
    <row r="91" spans="1:18" x14ac:dyDescent="0.3">
      <c r="A91" s="24" t="s">
        <v>296</v>
      </c>
      <c r="B91" s="19" t="s">
        <v>297</v>
      </c>
      <c r="C91" s="19" t="s">
        <v>290</v>
      </c>
      <c r="D91" s="37" t="s">
        <v>583</v>
      </c>
      <c r="E91" s="41" t="s">
        <v>298</v>
      </c>
      <c r="F91" s="22">
        <v>2476.23</v>
      </c>
      <c r="G91" s="30" t="s">
        <v>465</v>
      </c>
      <c r="H91" s="20">
        <v>20</v>
      </c>
      <c r="I91" s="10">
        <v>74</v>
      </c>
      <c r="J91" s="44">
        <v>71.89</v>
      </c>
      <c r="K91" s="23">
        <v>3.76</v>
      </c>
      <c r="L91" s="37"/>
      <c r="M91" s="19">
        <v>1</v>
      </c>
      <c r="N91" s="34">
        <f t="shared" si="2"/>
        <v>15.957446808510639</v>
      </c>
      <c r="O91" s="34">
        <f t="shared" si="3"/>
        <v>15.957446808510639</v>
      </c>
      <c r="P91" s="36" t="s">
        <v>299</v>
      </c>
      <c r="Q91" s="37"/>
      <c r="R91" s="37" t="s">
        <v>555</v>
      </c>
    </row>
    <row r="92" spans="1:18" x14ac:dyDescent="0.3">
      <c r="A92" s="24" t="s">
        <v>300</v>
      </c>
      <c r="B92" s="19" t="s">
        <v>301</v>
      </c>
      <c r="C92" s="19" t="s">
        <v>302</v>
      </c>
      <c r="D92" s="37" t="s">
        <v>583</v>
      </c>
      <c r="E92" s="41" t="s">
        <v>273</v>
      </c>
      <c r="F92" s="22">
        <v>2162.38</v>
      </c>
      <c r="G92" s="30" t="s">
        <v>465</v>
      </c>
      <c r="H92" s="20">
        <v>20</v>
      </c>
      <c r="I92" s="10">
        <v>74</v>
      </c>
      <c r="J92" s="44">
        <v>39.64</v>
      </c>
      <c r="K92" s="23">
        <v>2.31</v>
      </c>
      <c r="L92" s="37"/>
      <c r="M92" s="19">
        <v>1</v>
      </c>
      <c r="N92" s="34">
        <f t="shared" si="2"/>
        <v>25.974025974025974</v>
      </c>
      <c r="O92" s="34">
        <f t="shared" si="3"/>
        <v>25.974025974025974</v>
      </c>
      <c r="P92" s="36" t="s">
        <v>303</v>
      </c>
      <c r="Q92" s="37"/>
      <c r="R92" s="37" t="s">
        <v>556</v>
      </c>
    </row>
    <row r="93" spans="1:18" x14ac:dyDescent="0.3">
      <c r="A93" s="24" t="s">
        <v>304</v>
      </c>
      <c r="B93" s="19" t="s">
        <v>305</v>
      </c>
      <c r="C93" s="19" t="s">
        <v>302</v>
      </c>
      <c r="D93" s="37" t="s">
        <v>583</v>
      </c>
      <c r="E93" s="41" t="s">
        <v>294</v>
      </c>
      <c r="F93" s="22">
        <v>3857.09</v>
      </c>
      <c r="G93" s="30" t="s">
        <v>465</v>
      </c>
      <c r="H93" s="20">
        <v>20</v>
      </c>
      <c r="I93" s="10">
        <v>74</v>
      </c>
      <c r="J93" s="44">
        <v>51.42</v>
      </c>
      <c r="K93" s="23">
        <v>3.42</v>
      </c>
      <c r="L93" s="37"/>
      <c r="M93" s="19">
        <v>1</v>
      </c>
      <c r="N93" s="34">
        <f t="shared" si="2"/>
        <v>17.543859649122808</v>
      </c>
      <c r="O93" s="34">
        <f t="shared" si="3"/>
        <v>17.543859649122808</v>
      </c>
      <c r="P93" s="36" t="s">
        <v>306</v>
      </c>
      <c r="Q93" s="37"/>
      <c r="R93" s="37" t="s">
        <v>557</v>
      </c>
    </row>
    <row r="94" spans="1:18" x14ac:dyDescent="0.3">
      <c r="A94" s="24" t="s">
        <v>307</v>
      </c>
      <c r="B94" s="19" t="s">
        <v>308</v>
      </c>
      <c r="C94" s="19" t="s">
        <v>302</v>
      </c>
      <c r="D94" s="37" t="s">
        <v>583</v>
      </c>
      <c r="E94" s="41" t="s">
        <v>298</v>
      </c>
      <c r="F94" s="22">
        <v>5243.86</v>
      </c>
      <c r="G94" s="30" t="s">
        <v>465</v>
      </c>
      <c r="H94" s="20">
        <v>20</v>
      </c>
      <c r="I94" s="10">
        <v>74</v>
      </c>
      <c r="J94" s="44">
        <v>74.099999999999994</v>
      </c>
      <c r="K94" s="23">
        <v>3.76</v>
      </c>
      <c r="L94" s="37"/>
      <c r="M94" s="19">
        <v>1</v>
      </c>
      <c r="N94" s="34">
        <f t="shared" si="2"/>
        <v>15.957446808510639</v>
      </c>
      <c r="O94" s="34">
        <f t="shared" si="3"/>
        <v>15.957446808510639</v>
      </c>
      <c r="P94" s="36" t="s">
        <v>309</v>
      </c>
      <c r="Q94" s="37"/>
      <c r="R94" s="37" t="s">
        <v>558</v>
      </c>
    </row>
    <row r="95" spans="1:18" x14ac:dyDescent="0.3">
      <c r="A95" s="24" t="s">
        <v>310</v>
      </c>
      <c r="B95" s="19" t="s">
        <v>311</v>
      </c>
      <c r="C95" s="19" t="s">
        <v>312</v>
      </c>
      <c r="D95" s="37"/>
      <c r="E95" s="41" t="s">
        <v>42</v>
      </c>
      <c r="F95" s="22">
        <v>167.8</v>
      </c>
      <c r="G95" s="30" t="s">
        <v>465</v>
      </c>
      <c r="H95" s="20">
        <v>20</v>
      </c>
      <c r="I95" s="10">
        <v>75</v>
      </c>
      <c r="J95" s="44">
        <v>36.64</v>
      </c>
      <c r="K95" s="23">
        <v>3.2</v>
      </c>
      <c r="L95" s="37"/>
      <c r="M95" s="19">
        <v>8</v>
      </c>
      <c r="N95" s="34">
        <f t="shared" si="2"/>
        <v>18.75</v>
      </c>
      <c r="O95" s="34">
        <f t="shared" si="3"/>
        <v>150</v>
      </c>
      <c r="P95" s="36" t="s">
        <v>313</v>
      </c>
      <c r="Q95" s="37"/>
      <c r="R95" s="37" t="s">
        <v>559</v>
      </c>
    </row>
    <row r="96" spans="1:18" x14ac:dyDescent="0.3">
      <c r="A96" s="24" t="s">
        <v>314</v>
      </c>
      <c r="B96" s="19" t="s">
        <v>315</v>
      </c>
      <c r="C96" s="19" t="s">
        <v>312</v>
      </c>
      <c r="D96" s="37"/>
      <c r="E96" s="41" t="s">
        <v>46</v>
      </c>
      <c r="F96" s="22">
        <v>218.59</v>
      </c>
      <c r="G96" s="30" t="s">
        <v>465</v>
      </c>
      <c r="H96" s="20">
        <v>20</v>
      </c>
      <c r="I96" s="10">
        <v>75</v>
      </c>
      <c r="J96" s="44">
        <v>36.380000000000003</v>
      </c>
      <c r="K96" s="23">
        <v>3.4</v>
      </c>
      <c r="L96" s="37"/>
      <c r="M96" s="19">
        <v>6</v>
      </c>
      <c r="N96" s="34">
        <f t="shared" si="2"/>
        <v>17.647058823529413</v>
      </c>
      <c r="O96" s="34">
        <f t="shared" si="3"/>
        <v>105.88235294117648</v>
      </c>
      <c r="P96" s="36" t="s">
        <v>316</v>
      </c>
      <c r="Q96" s="37"/>
      <c r="R96" s="37" t="s">
        <v>560</v>
      </c>
    </row>
    <row r="97" spans="1:18" x14ac:dyDescent="0.3">
      <c r="A97" s="24" t="s">
        <v>317</v>
      </c>
      <c r="B97" s="19" t="s">
        <v>318</v>
      </c>
      <c r="C97" s="19" t="s">
        <v>319</v>
      </c>
      <c r="D97" s="37"/>
      <c r="E97" s="15" t="s">
        <v>18</v>
      </c>
      <c r="F97" s="22">
        <v>17.29</v>
      </c>
      <c r="G97" s="30" t="s">
        <v>465</v>
      </c>
      <c r="H97" s="20">
        <v>20</v>
      </c>
      <c r="I97" s="10">
        <v>76</v>
      </c>
      <c r="J97" s="44">
        <v>37.25</v>
      </c>
      <c r="K97" s="23">
        <v>1.79</v>
      </c>
      <c r="L97" s="37"/>
      <c r="M97" s="19">
        <v>120</v>
      </c>
      <c r="N97" s="34">
        <f t="shared" si="2"/>
        <v>33.519553072625698</v>
      </c>
      <c r="O97" s="34">
        <f t="shared" si="3"/>
        <v>4022.3463687150838</v>
      </c>
      <c r="P97" s="36" t="s">
        <v>320</v>
      </c>
      <c r="Q97" s="37"/>
      <c r="R97" s="37" t="s">
        <v>561</v>
      </c>
    </row>
    <row r="98" spans="1:18" x14ac:dyDescent="0.3">
      <c r="A98" s="24" t="s">
        <v>321</v>
      </c>
      <c r="B98" s="19" t="s">
        <v>322</v>
      </c>
      <c r="C98" s="19" t="s">
        <v>319</v>
      </c>
      <c r="D98" s="37"/>
      <c r="E98" s="15" t="s">
        <v>22</v>
      </c>
      <c r="F98" s="22">
        <v>25.18</v>
      </c>
      <c r="G98" s="30" t="s">
        <v>465</v>
      </c>
      <c r="H98" s="20">
        <v>20</v>
      </c>
      <c r="I98" s="10">
        <v>76</v>
      </c>
      <c r="J98" s="44">
        <v>39.909999999999997</v>
      </c>
      <c r="K98" s="23">
        <v>2.5099999999999998</v>
      </c>
      <c r="L98" s="37"/>
      <c r="M98" s="19">
        <v>80</v>
      </c>
      <c r="N98" s="34">
        <f t="shared" si="2"/>
        <v>23.904382470119526</v>
      </c>
      <c r="O98" s="34">
        <f t="shared" si="3"/>
        <v>1912.3505976095621</v>
      </c>
      <c r="P98" s="36" t="s">
        <v>323</v>
      </c>
      <c r="Q98" s="37"/>
      <c r="R98" s="37" t="s">
        <v>562</v>
      </c>
    </row>
    <row r="99" spans="1:18" x14ac:dyDescent="0.3">
      <c r="A99" s="24" t="s">
        <v>324</v>
      </c>
      <c r="B99" s="19" t="s">
        <v>325</v>
      </c>
      <c r="C99" s="19" t="s">
        <v>319</v>
      </c>
      <c r="D99" s="37"/>
      <c r="E99" s="41" t="s">
        <v>26</v>
      </c>
      <c r="F99" s="22">
        <v>32.659999999999997</v>
      </c>
      <c r="G99" s="30" t="s">
        <v>465</v>
      </c>
      <c r="H99" s="20">
        <v>20</v>
      </c>
      <c r="I99" s="10">
        <v>76</v>
      </c>
      <c r="J99" s="44">
        <v>57.54</v>
      </c>
      <c r="K99" s="23">
        <v>3.36</v>
      </c>
      <c r="L99" s="37"/>
      <c r="M99" s="19">
        <v>60</v>
      </c>
      <c r="N99" s="34">
        <f t="shared" si="2"/>
        <v>17.857142857142858</v>
      </c>
      <c r="O99" s="34">
        <f t="shared" si="3"/>
        <v>1071.4285714285716</v>
      </c>
      <c r="P99" s="36" t="s">
        <v>326</v>
      </c>
      <c r="Q99" s="37"/>
      <c r="R99" s="37" t="s">
        <v>563</v>
      </c>
    </row>
    <row r="100" spans="1:18" x14ac:dyDescent="0.3">
      <c r="A100" s="24" t="s">
        <v>327</v>
      </c>
      <c r="B100" s="19" t="s">
        <v>328</v>
      </c>
      <c r="C100" s="19" t="s">
        <v>319</v>
      </c>
      <c r="D100" s="37"/>
      <c r="E100" s="41" t="s">
        <v>30</v>
      </c>
      <c r="F100" s="22">
        <v>32.659999999999997</v>
      </c>
      <c r="G100" s="30" t="s">
        <v>465</v>
      </c>
      <c r="H100" s="20">
        <v>20</v>
      </c>
      <c r="I100" s="10">
        <v>76</v>
      </c>
      <c r="J100" s="44">
        <v>63.05</v>
      </c>
      <c r="K100" s="23">
        <v>3.36</v>
      </c>
      <c r="L100" s="37"/>
      <c r="M100" s="19">
        <v>60</v>
      </c>
      <c r="N100" s="34">
        <f t="shared" si="2"/>
        <v>17.857142857142858</v>
      </c>
      <c r="O100" s="34">
        <f t="shared" si="3"/>
        <v>1071.4285714285716</v>
      </c>
      <c r="P100" s="36" t="s">
        <v>329</v>
      </c>
      <c r="Q100" s="37"/>
      <c r="R100" s="37" t="s">
        <v>564</v>
      </c>
    </row>
    <row r="101" spans="1:18" x14ac:dyDescent="0.3">
      <c r="A101" s="24" t="s">
        <v>330</v>
      </c>
      <c r="B101" s="19" t="s">
        <v>331</v>
      </c>
      <c r="C101" s="19" t="s">
        <v>319</v>
      </c>
      <c r="D101" s="37"/>
      <c r="E101" s="41" t="s">
        <v>34</v>
      </c>
      <c r="F101" s="22">
        <v>40.26</v>
      </c>
      <c r="G101" s="30" t="s">
        <v>465</v>
      </c>
      <c r="H101" s="20">
        <v>20</v>
      </c>
      <c r="I101" s="10">
        <v>76</v>
      </c>
      <c r="J101" s="44">
        <v>64.73</v>
      </c>
      <c r="K101" s="23">
        <v>3.58</v>
      </c>
      <c r="L101" s="37"/>
      <c r="M101" s="19">
        <v>40</v>
      </c>
      <c r="N101" s="34">
        <f t="shared" si="2"/>
        <v>16.759776536312849</v>
      </c>
      <c r="O101" s="34">
        <f t="shared" si="3"/>
        <v>670.3910614525139</v>
      </c>
      <c r="P101" s="36" t="s">
        <v>332</v>
      </c>
      <c r="Q101" s="37"/>
      <c r="R101" s="37" t="s">
        <v>565</v>
      </c>
    </row>
    <row r="102" spans="1:18" x14ac:dyDescent="0.3">
      <c r="A102" s="24" t="s">
        <v>333</v>
      </c>
      <c r="B102" s="19" t="s">
        <v>334</v>
      </c>
      <c r="C102" s="19" t="s">
        <v>335</v>
      </c>
      <c r="D102" s="37"/>
      <c r="E102" s="15" t="s">
        <v>22</v>
      </c>
      <c r="F102" s="22">
        <v>42.02</v>
      </c>
      <c r="G102" s="30" t="s">
        <v>465</v>
      </c>
      <c r="H102" s="20">
        <v>20</v>
      </c>
      <c r="I102" s="10">
        <v>77</v>
      </c>
      <c r="J102" s="44">
        <v>29.77</v>
      </c>
      <c r="K102" s="23">
        <v>2.4</v>
      </c>
      <c r="L102" s="37"/>
      <c r="M102" s="19">
        <v>64</v>
      </c>
      <c r="N102" s="34">
        <f t="shared" si="2"/>
        <v>25</v>
      </c>
      <c r="O102" s="34">
        <f t="shared" si="3"/>
        <v>1600</v>
      </c>
      <c r="P102" s="36" t="s">
        <v>336</v>
      </c>
      <c r="Q102" s="37"/>
      <c r="R102" s="37" t="s">
        <v>566</v>
      </c>
    </row>
    <row r="103" spans="1:18" x14ac:dyDescent="0.3">
      <c r="A103" s="24" t="s">
        <v>337</v>
      </c>
      <c r="B103" s="19" t="s">
        <v>338</v>
      </c>
      <c r="C103" s="19" t="s">
        <v>335</v>
      </c>
      <c r="D103" s="37"/>
      <c r="E103" s="41" t="s">
        <v>26</v>
      </c>
      <c r="F103" s="22">
        <v>52.22</v>
      </c>
      <c r="G103" s="30" t="s">
        <v>465</v>
      </c>
      <c r="H103" s="20">
        <v>20</v>
      </c>
      <c r="I103" s="10">
        <v>77</v>
      </c>
      <c r="J103" s="44">
        <v>33.1</v>
      </c>
      <c r="K103" s="23">
        <v>2.88</v>
      </c>
      <c r="L103" s="37"/>
      <c r="M103" s="19">
        <v>30</v>
      </c>
      <c r="N103" s="34">
        <f t="shared" si="2"/>
        <v>20.833333333333336</v>
      </c>
      <c r="O103" s="34">
        <f t="shared" si="3"/>
        <v>625.00000000000011</v>
      </c>
      <c r="P103" s="36" t="s">
        <v>339</v>
      </c>
      <c r="Q103" s="37"/>
      <c r="R103" s="37" t="s">
        <v>567</v>
      </c>
    </row>
    <row r="104" spans="1:18" x14ac:dyDescent="0.3">
      <c r="A104" s="24" t="s">
        <v>340</v>
      </c>
      <c r="B104" s="19" t="s">
        <v>341</v>
      </c>
      <c r="C104" s="19" t="s">
        <v>335</v>
      </c>
      <c r="D104" s="37"/>
      <c r="E104" s="41" t="s">
        <v>30</v>
      </c>
      <c r="F104" s="22">
        <v>64.73</v>
      </c>
      <c r="G104" s="30" t="s">
        <v>465</v>
      </c>
      <c r="H104" s="20">
        <v>20</v>
      </c>
      <c r="I104" s="10">
        <v>77</v>
      </c>
      <c r="J104" s="44">
        <v>30.89</v>
      </c>
      <c r="K104" s="23">
        <v>2.88</v>
      </c>
      <c r="L104" s="37"/>
      <c r="M104" s="19">
        <v>30</v>
      </c>
      <c r="N104" s="34">
        <f t="shared" si="2"/>
        <v>20.833333333333336</v>
      </c>
      <c r="O104" s="34">
        <f t="shared" si="3"/>
        <v>625.00000000000011</v>
      </c>
      <c r="P104" s="36" t="s">
        <v>342</v>
      </c>
      <c r="Q104" s="37"/>
      <c r="R104" s="37" t="s">
        <v>568</v>
      </c>
    </row>
    <row r="105" spans="1:18" x14ac:dyDescent="0.3">
      <c r="A105" s="24" t="s">
        <v>343</v>
      </c>
      <c r="B105" s="19" t="s">
        <v>344</v>
      </c>
      <c r="C105" s="19" t="s">
        <v>335</v>
      </c>
      <c r="D105" s="37"/>
      <c r="E105" s="41" t="s">
        <v>34</v>
      </c>
      <c r="F105" s="22">
        <v>65.16</v>
      </c>
      <c r="G105" s="30" t="s">
        <v>465</v>
      </c>
      <c r="H105" s="20">
        <v>20</v>
      </c>
      <c r="I105" s="10">
        <v>77</v>
      </c>
      <c r="J105" s="44">
        <v>39.25</v>
      </c>
      <c r="K105" s="23">
        <v>3.36</v>
      </c>
      <c r="L105" s="37"/>
      <c r="M105" s="19">
        <v>24</v>
      </c>
      <c r="N105" s="34">
        <f t="shared" si="2"/>
        <v>17.857142857142858</v>
      </c>
      <c r="O105" s="34">
        <f t="shared" si="3"/>
        <v>428.57142857142856</v>
      </c>
      <c r="P105" s="36" t="s">
        <v>345</v>
      </c>
      <c r="Q105" s="37"/>
      <c r="R105" s="37" t="s">
        <v>569</v>
      </c>
    </row>
    <row r="106" spans="1:18" x14ac:dyDescent="0.3">
      <c r="A106" s="24" t="s">
        <v>346</v>
      </c>
      <c r="B106" s="19" t="s">
        <v>347</v>
      </c>
      <c r="C106" s="19" t="s">
        <v>348</v>
      </c>
      <c r="D106" s="37" t="s">
        <v>583</v>
      </c>
      <c r="E106" s="15" t="s">
        <v>14</v>
      </c>
      <c r="F106" s="22">
        <v>3.6</v>
      </c>
      <c r="G106" s="30" t="s">
        <v>465</v>
      </c>
      <c r="H106" s="20">
        <v>32</v>
      </c>
      <c r="I106" s="10">
        <v>78</v>
      </c>
      <c r="J106" s="44">
        <v>0.01</v>
      </c>
      <c r="K106" s="23"/>
      <c r="L106" s="37"/>
      <c r="M106" s="19"/>
      <c r="N106" s="46" t="s">
        <v>583</v>
      </c>
      <c r="O106" s="34"/>
      <c r="P106" s="37"/>
      <c r="Q106" s="37"/>
      <c r="R106" s="38"/>
    </row>
    <row r="107" spans="1:18" x14ac:dyDescent="0.3">
      <c r="A107" s="24" t="s">
        <v>349</v>
      </c>
      <c r="B107" s="19" t="s">
        <v>350</v>
      </c>
      <c r="C107" s="19" t="s">
        <v>348</v>
      </c>
      <c r="D107" s="37" t="s">
        <v>583</v>
      </c>
      <c r="E107" s="15" t="s">
        <v>18</v>
      </c>
      <c r="F107" s="22">
        <v>5</v>
      </c>
      <c r="G107" s="30" t="s">
        <v>465</v>
      </c>
      <c r="H107" s="20">
        <v>32</v>
      </c>
      <c r="I107" s="10">
        <v>78</v>
      </c>
      <c r="J107" s="44">
        <v>0.02</v>
      </c>
      <c r="K107" s="23"/>
      <c r="L107" s="37"/>
      <c r="M107" s="19"/>
      <c r="N107" s="46" t="s">
        <v>583</v>
      </c>
      <c r="O107" s="34"/>
      <c r="P107" s="37"/>
      <c r="Q107" s="37"/>
      <c r="R107" s="38"/>
    </row>
    <row r="108" spans="1:18" x14ac:dyDescent="0.3">
      <c r="A108" s="24" t="s">
        <v>351</v>
      </c>
      <c r="B108" s="19" t="s">
        <v>352</v>
      </c>
      <c r="C108" s="19" t="s">
        <v>348</v>
      </c>
      <c r="D108" s="37" t="s">
        <v>583</v>
      </c>
      <c r="E108" s="15" t="s">
        <v>22</v>
      </c>
      <c r="F108" s="22">
        <v>7.43</v>
      </c>
      <c r="G108" s="30" t="s">
        <v>465</v>
      </c>
      <c r="H108" s="20">
        <v>32</v>
      </c>
      <c r="I108" s="10">
        <v>78</v>
      </c>
      <c r="J108" s="44">
        <v>0.02</v>
      </c>
      <c r="K108" s="23"/>
      <c r="L108" s="37"/>
      <c r="M108" s="19"/>
      <c r="N108" s="46" t="s">
        <v>583</v>
      </c>
      <c r="O108" s="34"/>
      <c r="P108" s="37"/>
      <c r="Q108" s="37"/>
      <c r="R108" s="38"/>
    </row>
    <row r="109" spans="1:18" x14ac:dyDescent="0.3">
      <c r="A109" s="24" t="s">
        <v>353</v>
      </c>
      <c r="B109" s="19" t="s">
        <v>354</v>
      </c>
      <c r="C109" s="19" t="s">
        <v>348</v>
      </c>
      <c r="D109" s="37" t="s">
        <v>583</v>
      </c>
      <c r="E109" s="41" t="s">
        <v>26</v>
      </c>
      <c r="F109" s="22">
        <v>10.77</v>
      </c>
      <c r="G109" s="30" t="s">
        <v>465</v>
      </c>
      <c r="H109" s="20">
        <v>32</v>
      </c>
      <c r="I109" s="10">
        <v>78</v>
      </c>
      <c r="J109" s="44">
        <v>0.04</v>
      </c>
      <c r="K109" s="23"/>
      <c r="L109" s="37"/>
      <c r="M109" s="19"/>
      <c r="N109" s="46" t="s">
        <v>583</v>
      </c>
      <c r="O109" s="34"/>
      <c r="P109" s="37"/>
      <c r="Q109" s="37"/>
      <c r="R109" s="38"/>
    </row>
    <row r="110" spans="1:18" x14ac:dyDescent="0.3">
      <c r="A110" s="24" t="s">
        <v>355</v>
      </c>
      <c r="B110" s="19" t="s">
        <v>356</v>
      </c>
      <c r="C110" s="19" t="s">
        <v>348</v>
      </c>
      <c r="D110" s="37" t="s">
        <v>583</v>
      </c>
      <c r="E110" s="41" t="s">
        <v>30</v>
      </c>
      <c r="F110" s="22">
        <v>15.27</v>
      </c>
      <c r="G110" s="30" t="s">
        <v>465</v>
      </c>
      <c r="H110" s="20">
        <v>32</v>
      </c>
      <c r="I110" s="10">
        <v>78</v>
      </c>
      <c r="J110" s="44">
        <v>0.04</v>
      </c>
      <c r="K110" s="23"/>
      <c r="L110" s="37"/>
      <c r="M110" s="19"/>
      <c r="N110" s="46" t="s">
        <v>583</v>
      </c>
      <c r="O110" s="34"/>
      <c r="P110" s="37"/>
      <c r="Q110" s="37"/>
      <c r="R110" s="38"/>
    </row>
    <row r="111" spans="1:18" x14ac:dyDescent="0.3">
      <c r="A111" s="24" t="s">
        <v>357</v>
      </c>
      <c r="B111" s="19" t="s">
        <v>358</v>
      </c>
      <c r="C111" s="19" t="s">
        <v>348</v>
      </c>
      <c r="D111" s="37" t="s">
        <v>583</v>
      </c>
      <c r="E111" s="41" t="s">
        <v>34</v>
      </c>
      <c r="F111" s="22">
        <v>18.37</v>
      </c>
      <c r="G111" s="30" t="s">
        <v>465</v>
      </c>
      <c r="H111" s="20">
        <v>32</v>
      </c>
      <c r="I111" s="10">
        <v>78</v>
      </c>
      <c r="J111" s="44">
        <v>0.05</v>
      </c>
      <c r="K111" s="23"/>
      <c r="L111" s="37"/>
      <c r="M111" s="19"/>
      <c r="N111" s="46" t="s">
        <v>583</v>
      </c>
      <c r="O111" s="34"/>
      <c r="P111" s="37"/>
      <c r="Q111" s="37"/>
      <c r="R111" s="38"/>
    </row>
    <row r="112" spans="1:18" x14ac:dyDescent="0.3">
      <c r="A112" s="24" t="s">
        <v>359</v>
      </c>
      <c r="B112" s="19" t="s">
        <v>360</v>
      </c>
      <c r="C112" s="19" t="s">
        <v>361</v>
      </c>
      <c r="D112" s="37" t="s">
        <v>583</v>
      </c>
      <c r="E112" s="15" t="s">
        <v>14</v>
      </c>
      <c r="F112" s="22">
        <v>14.82</v>
      </c>
      <c r="G112" s="30" t="s">
        <v>465</v>
      </c>
      <c r="H112" s="20">
        <v>32</v>
      </c>
      <c r="I112" s="10">
        <v>78</v>
      </c>
      <c r="J112" s="44">
        <v>0.01</v>
      </c>
      <c r="K112" s="23"/>
      <c r="L112" s="37"/>
      <c r="M112" s="19"/>
      <c r="N112" s="46" t="s">
        <v>583</v>
      </c>
      <c r="O112" s="34"/>
      <c r="P112" s="37"/>
      <c r="Q112" s="37"/>
      <c r="R112" s="38"/>
    </row>
    <row r="113" spans="1:18" x14ac:dyDescent="0.3">
      <c r="A113" s="24" t="s">
        <v>362</v>
      </c>
      <c r="B113" s="19" t="s">
        <v>363</v>
      </c>
      <c r="C113" s="19" t="s">
        <v>361</v>
      </c>
      <c r="D113" s="37" t="s">
        <v>583</v>
      </c>
      <c r="E113" s="15" t="s">
        <v>18</v>
      </c>
      <c r="F113" s="22">
        <v>19.2</v>
      </c>
      <c r="G113" s="30" t="s">
        <v>465</v>
      </c>
      <c r="H113" s="20">
        <v>32</v>
      </c>
      <c r="I113" s="10">
        <v>78</v>
      </c>
      <c r="J113" s="44">
        <v>0.02</v>
      </c>
      <c r="K113" s="23"/>
      <c r="L113" s="37"/>
      <c r="M113" s="19"/>
      <c r="N113" s="46" t="s">
        <v>583</v>
      </c>
      <c r="O113" s="34"/>
      <c r="P113" s="37"/>
      <c r="Q113" s="37"/>
      <c r="R113" s="38"/>
    </row>
    <row r="114" spans="1:18" x14ac:dyDescent="0.3">
      <c r="A114" s="24" t="s">
        <v>364</v>
      </c>
      <c r="B114" s="19" t="s">
        <v>365</v>
      </c>
      <c r="C114" s="19" t="s">
        <v>361</v>
      </c>
      <c r="D114" s="37" t="s">
        <v>583</v>
      </c>
      <c r="E114" s="15" t="s">
        <v>22</v>
      </c>
      <c r="F114" s="22">
        <v>21.14</v>
      </c>
      <c r="G114" s="30" t="s">
        <v>465</v>
      </c>
      <c r="H114" s="20">
        <v>32</v>
      </c>
      <c r="I114" s="10">
        <v>78</v>
      </c>
      <c r="J114" s="44">
        <v>0.02</v>
      </c>
      <c r="K114" s="23"/>
      <c r="L114" s="37"/>
      <c r="M114" s="19"/>
      <c r="N114" s="46" t="s">
        <v>583</v>
      </c>
      <c r="O114" s="34"/>
      <c r="P114" s="37"/>
      <c r="Q114" s="37"/>
      <c r="R114" s="38"/>
    </row>
    <row r="115" spans="1:18" x14ac:dyDescent="0.3">
      <c r="A115" s="24" t="s">
        <v>366</v>
      </c>
      <c r="B115" s="19" t="s">
        <v>367</v>
      </c>
      <c r="C115" s="19" t="s">
        <v>361</v>
      </c>
      <c r="D115" s="37" t="s">
        <v>583</v>
      </c>
      <c r="E115" s="41" t="s">
        <v>26</v>
      </c>
      <c r="F115" s="22">
        <v>24.78</v>
      </c>
      <c r="G115" s="30" t="s">
        <v>465</v>
      </c>
      <c r="H115" s="20">
        <v>32</v>
      </c>
      <c r="I115" s="10">
        <v>78</v>
      </c>
      <c r="J115" s="44">
        <v>0.03</v>
      </c>
      <c r="K115" s="23"/>
      <c r="L115" s="37"/>
      <c r="M115" s="19"/>
      <c r="N115" s="46" t="s">
        <v>583</v>
      </c>
      <c r="O115" s="34"/>
      <c r="P115" s="37"/>
      <c r="Q115" s="37"/>
      <c r="R115" s="38"/>
    </row>
    <row r="116" spans="1:18" x14ac:dyDescent="0.3">
      <c r="A116" s="24" t="s">
        <v>368</v>
      </c>
      <c r="B116" s="19" t="s">
        <v>369</v>
      </c>
      <c r="C116" s="19" t="s">
        <v>361</v>
      </c>
      <c r="D116" s="37" t="s">
        <v>583</v>
      </c>
      <c r="E116" s="41" t="s">
        <v>30</v>
      </c>
      <c r="F116" s="22">
        <v>33.33</v>
      </c>
      <c r="G116" s="30" t="s">
        <v>465</v>
      </c>
      <c r="H116" s="20">
        <v>32</v>
      </c>
      <c r="I116" s="10">
        <v>78</v>
      </c>
      <c r="J116" s="44">
        <v>0.05</v>
      </c>
      <c r="K116" s="23"/>
      <c r="L116" s="37"/>
      <c r="M116" s="19"/>
      <c r="N116" s="46" t="s">
        <v>583</v>
      </c>
      <c r="O116" s="34"/>
      <c r="P116" s="37"/>
      <c r="Q116" s="37"/>
      <c r="R116" s="38"/>
    </row>
    <row r="117" spans="1:18" x14ac:dyDescent="0.3">
      <c r="A117" s="24" t="s">
        <v>370</v>
      </c>
      <c r="B117" s="19" t="s">
        <v>371</v>
      </c>
      <c r="C117" s="19" t="s">
        <v>361</v>
      </c>
      <c r="D117" s="37" t="s">
        <v>583</v>
      </c>
      <c r="E117" s="41" t="s">
        <v>34</v>
      </c>
      <c r="F117" s="22">
        <v>49.08</v>
      </c>
      <c r="G117" s="30" t="s">
        <v>465</v>
      </c>
      <c r="H117" s="20">
        <v>32</v>
      </c>
      <c r="I117" s="10">
        <v>78</v>
      </c>
      <c r="J117" s="44">
        <v>0.08</v>
      </c>
      <c r="K117" s="23"/>
      <c r="L117" s="37"/>
      <c r="M117" s="19"/>
      <c r="N117" s="46" t="s">
        <v>583</v>
      </c>
      <c r="O117" s="34"/>
      <c r="P117" s="37"/>
      <c r="Q117" s="37"/>
      <c r="R117" s="38"/>
    </row>
    <row r="118" spans="1:18" x14ac:dyDescent="0.3">
      <c r="A118" s="24" t="s">
        <v>372</v>
      </c>
      <c r="B118" s="19" t="s">
        <v>373</v>
      </c>
      <c r="C118" s="19" t="s">
        <v>374</v>
      </c>
      <c r="D118" s="37" t="s">
        <v>583</v>
      </c>
      <c r="E118" s="15" t="s">
        <v>14</v>
      </c>
      <c r="F118" s="22">
        <v>5</v>
      </c>
      <c r="G118" s="30" t="s">
        <v>465</v>
      </c>
      <c r="H118" s="20">
        <v>32</v>
      </c>
      <c r="I118" s="10">
        <v>79</v>
      </c>
      <c r="J118" s="44">
        <v>0.01</v>
      </c>
      <c r="K118" s="23"/>
      <c r="L118" s="37"/>
      <c r="M118" s="19"/>
      <c r="N118" s="46" t="s">
        <v>583</v>
      </c>
      <c r="O118" s="34"/>
      <c r="P118" s="37"/>
      <c r="Q118" s="37"/>
      <c r="R118" s="38"/>
    </row>
    <row r="119" spans="1:18" x14ac:dyDescent="0.3">
      <c r="A119" s="24" t="s">
        <v>375</v>
      </c>
      <c r="B119" s="19" t="s">
        <v>376</v>
      </c>
      <c r="C119" s="19" t="s">
        <v>374</v>
      </c>
      <c r="D119" s="37" t="s">
        <v>583</v>
      </c>
      <c r="E119" s="15" t="s">
        <v>18</v>
      </c>
      <c r="F119" s="22">
        <v>7.43</v>
      </c>
      <c r="G119" s="30" t="s">
        <v>465</v>
      </c>
      <c r="H119" s="20">
        <v>32</v>
      </c>
      <c r="I119" s="10">
        <v>79</v>
      </c>
      <c r="J119" s="44">
        <v>0.02</v>
      </c>
      <c r="K119" s="23"/>
      <c r="L119" s="37"/>
      <c r="M119" s="19"/>
      <c r="N119" s="46" t="s">
        <v>583</v>
      </c>
      <c r="O119" s="34"/>
      <c r="P119" s="37"/>
      <c r="Q119" s="37"/>
      <c r="R119" s="38"/>
    </row>
    <row r="120" spans="1:18" x14ac:dyDescent="0.3">
      <c r="A120" s="24" t="s">
        <v>377</v>
      </c>
      <c r="B120" s="19" t="s">
        <v>378</v>
      </c>
      <c r="C120" s="19" t="s">
        <v>374</v>
      </c>
      <c r="D120" s="37" t="s">
        <v>583</v>
      </c>
      <c r="E120" s="15" t="s">
        <v>22</v>
      </c>
      <c r="F120" s="22">
        <v>10.77</v>
      </c>
      <c r="G120" s="30" t="s">
        <v>465</v>
      </c>
      <c r="H120" s="20">
        <v>32</v>
      </c>
      <c r="I120" s="10">
        <v>79</v>
      </c>
      <c r="J120" s="44">
        <v>0.02</v>
      </c>
      <c r="K120" s="23"/>
      <c r="L120" s="37"/>
      <c r="M120" s="19"/>
      <c r="N120" s="46" t="s">
        <v>583</v>
      </c>
      <c r="O120" s="34"/>
      <c r="P120" s="37"/>
      <c r="Q120" s="37"/>
      <c r="R120" s="38"/>
    </row>
    <row r="121" spans="1:18" x14ac:dyDescent="0.3">
      <c r="A121" s="24" t="s">
        <v>379</v>
      </c>
      <c r="B121" s="19" t="s">
        <v>380</v>
      </c>
      <c r="C121" s="19" t="s">
        <v>374</v>
      </c>
      <c r="D121" s="37" t="s">
        <v>583</v>
      </c>
      <c r="E121" s="41" t="s">
        <v>26</v>
      </c>
      <c r="F121" s="22">
        <v>15.27</v>
      </c>
      <c r="G121" s="30" t="s">
        <v>465</v>
      </c>
      <c r="H121" s="20">
        <v>32</v>
      </c>
      <c r="I121" s="10">
        <v>79</v>
      </c>
      <c r="J121" s="44">
        <v>0.04</v>
      </c>
      <c r="K121" s="23"/>
      <c r="L121" s="37"/>
      <c r="M121" s="19"/>
      <c r="N121" s="46" t="s">
        <v>583</v>
      </c>
      <c r="O121" s="34"/>
      <c r="P121" s="37"/>
      <c r="Q121" s="37"/>
      <c r="R121" s="38"/>
    </row>
    <row r="122" spans="1:18" x14ac:dyDescent="0.3">
      <c r="A122" s="24" t="s">
        <v>381</v>
      </c>
      <c r="B122" s="26" t="s">
        <v>382</v>
      </c>
      <c r="C122" s="19" t="s">
        <v>374</v>
      </c>
      <c r="D122" s="37" t="s">
        <v>583</v>
      </c>
      <c r="E122" s="41" t="s">
        <v>30</v>
      </c>
      <c r="F122" s="22">
        <v>18.37</v>
      </c>
      <c r="G122" s="30" t="s">
        <v>465</v>
      </c>
      <c r="H122" s="20">
        <v>32</v>
      </c>
      <c r="I122" s="10">
        <v>79</v>
      </c>
      <c r="J122" s="44">
        <v>0.04</v>
      </c>
      <c r="K122" s="23"/>
      <c r="L122" s="37"/>
      <c r="M122" s="19"/>
      <c r="N122" s="46" t="s">
        <v>583</v>
      </c>
      <c r="O122" s="34"/>
      <c r="P122" s="37"/>
      <c r="Q122" s="37"/>
      <c r="R122" s="38"/>
    </row>
    <row r="123" spans="1:18" x14ac:dyDescent="0.3">
      <c r="A123" s="24" t="s">
        <v>383</v>
      </c>
      <c r="B123" s="19" t="s">
        <v>384</v>
      </c>
      <c r="C123" s="19" t="s">
        <v>374</v>
      </c>
      <c r="D123" s="37" t="s">
        <v>583</v>
      </c>
      <c r="E123" s="41" t="s">
        <v>34</v>
      </c>
      <c r="F123" s="22">
        <v>23.26</v>
      </c>
      <c r="G123" s="30" t="s">
        <v>465</v>
      </c>
      <c r="H123" s="20">
        <v>32</v>
      </c>
      <c r="I123" s="10">
        <v>79</v>
      </c>
      <c r="J123" s="44">
        <v>7.0000000000000007E-2</v>
      </c>
      <c r="K123" s="23"/>
      <c r="L123" s="37"/>
      <c r="M123" s="19"/>
      <c r="N123" s="46" t="s">
        <v>583</v>
      </c>
      <c r="O123" s="34"/>
      <c r="P123" s="37"/>
      <c r="Q123" s="37"/>
      <c r="R123" s="38"/>
    </row>
    <row r="124" spans="1:18" x14ac:dyDescent="0.3">
      <c r="A124" s="24" t="s">
        <v>385</v>
      </c>
      <c r="B124" s="19" t="s">
        <v>386</v>
      </c>
      <c r="C124" s="19" t="s">
        <v>374</v>
      </c>
      <c r="D124" s="37" t="s">
        <v>583</v>
      </c>
      <c r="E124" s="41" t="s">
        <v>38</v>
      </c>
      <c r="F124" s="22">
        <v>38.76</v>
      </c>
      <c r="G124" s="30" t="s">
        <v>465</v>
      </c>
      <c r="H124" s="20">
        <v>32</v>
      </c>
      <c r="I124" s="10">
        <v>79</v>
      </c>
      <c r="J124" s="44">
        <v>0.11</v>
      </c>
      <c r="K124" s="23"/>
      <c r="L124" s="37"/>
      <c r="M124" s="19"/>
      <c r="N124" s="46" t="s">
        <v>583</v>
      </c>
      <c r="O124" s="34"/>
      <c r="P124" s="37"/>
      <c r="Q124" s="37"/>
      <c r="R124" s="38"/>
    </row>
    <row r="125" spans="1:18" x14ac:dyDescent="0.3">
      <c r="A125" s="24" t="s">
        <v>387</v>
      </c>
      <c r="B125" s="19" t="s">
        <v>388</v>
      </c>
      <c r="C125" s="19" t="s">
        <v>374</v>
      </c>
      <c r="D125" s="37" t="s">
        <v>583</v>
      </c>
      <c r="E125" s="41" t="s">
        <v>42</v>
      </c>
      <c r="F125" s="22">
        <v>59.03</v>
      </c>
      <c r="G125" s="30" t="s">
        <v>465</v>
      </c>
      <c r="H125" s="20">
        <v>32</v>
      </c>
      <c r="I125" s="10">
        <v>79</v>
      </c>
      <c r="J125" s="44">
        <v>0.14000000000000001</v>
      </c>
      <c r="K125" s="23"/>
      <c r="L125" s="37"/>
      <c r="M125" s="19"/>
      <c r="N125" s="46" t="s">
        <v>583</v>
      </c>
      <c r="O125" s="34"/>
      <c r="P125" s="37"/>
      <c r="Q125" s="37"/>
      <c r="R125" s="38"/>
    </row>
    <row r="126" spans="1:18" x14ac:dyDescent="0.3">
      <c r="A126" s="24" t="s">
        <v>389</v>
      </c>
      <c r="B126" s="19" t="s">
        <v>390</v>
      </c>
      <c r="C126" s="19" t="s">
        <v>374</v>
      </c>
      <c r="D126" s="37" t="s">
        <v>583</v>
      </c>
      <c r="E126" s="41" t="s">
        <v>46</v>
      </c>
      <c r="F126" s="22">
        <v>123.22</v>
      </c>
      <c r="G126" s="30" t="s">
        <v>465</v>
      </c>
      <c r="H126" s="20">
        <v>32</v>
      </c>
      <c r="I126" s="10">
        <v>79</v>
      </c>
      <c r="J126" s="44">
        <v>0.24</v>
      </c>
      <c r="K126" s="23"/>
      <c r="L126" s="37"/>
      <c r="M126" s="19"/>
      <c r="N126" s="46" t="s">
        <v>583</v>
      </c>
      <c r="O126" s="34"/>
      <c r="P126" s="37"/>
      <c r="Q126" s="37"/>
      <c r="R126" s="38"/>
    </row>
    <row r="127" spans="1:18" x14ac:dyDescent="0.3">
      <c r="A127" s="24" t="s">
        <v>391</v>
      </c>
      <c r="B127" s="19" t="s">
        <v>392</v>
      </c>
      <c r="C127" s="19" t="s">
        <v>393</v>
      </c>
      <c r="D127" s="37" t="s">
        <v>583</v>
      </c>
      <c r="E127" s="15" t="s">
        <v>14</v>
      </c>
      <c r="F127" s="22">
        <v>15.14</v>
      </c>
      <c r="G127" s="30" t="s">
        <v>465</v>
      </c>
      <c r="H127" s="20">
        <v>32</v>
      </c>
      <c r="I127" s="10">
        <v>79</v>
      </c>
      <c r="J127" s="44">
        <v>0.01</v>
      </c>
      <c r="K127" s="23"/>
      <c r="L127" s="37"/>
      <c r="M127" s="19"/>
      <c r="N127" s="46" t="s">
        <v>583</v>
      </c>
      <c r="O127" s="34"/>
      <c r="P127" s="37"/>
      <c r="Q127" s="37"/>
      <c r="R127" s="38"/>
    </row>
    <row r="128" spans="1:18" x14ac:dyDescent="0.3">
      <c r="A128" s="24" t="s">
        <v>394</v>
      </c>
      <c r="B128" s="19" t="s">
        <v>395</v>
      </c>
      <c r="C128" s="19" t="s">
        <v>393</v>
      </c>
      <c r="D128" s="37" t="s">
        <v>583</v>
      </c>
      <c r="E128" s="15" t="s">
        <v>18</v>
      </c>
      <c r="F128" s="22">
        <v>21.54</v>
      </c>
      <c r="G128" s="30" t="s">
        <v>465</v>
      </c>
      <c r="H128" s="20">
        <v>32</v>
      </c>
      <c r="I128" s="10">
        <v>79</v>
      </c>
      <c r="J128" s="44">
        <v>0.02</v>
      </c>
      <c r="K128" s="23"/>
      <c r="L128" s="37"/>
      <c r="M128" s="19"/>
      <c r="N128" s="46" t="s">
        <v>583</v>
      </c>
      <c r="O128" s="34"/>
      <c r="P128" s="37"/>
      <c r="Q128" s="37"/>
      <c r="R128" s="38"/>
    </row>
    <row r="129" spans="1:18" x14ac:dyDescent="0.3">
      <c r="A129" s="24" t="s">
        <v>396</v>
      </c>
      <c r="B129" s="19" t="s">
        <v>397</v>
      </c>
      <c r="C129" s="19" t="s">
        <v>393</v>
      </c>
      <c r="D129" s="37" t="s">
        <v>583</v>
      </c>
      <c r="E129" s="15" t="s">
        <v>22</v>
      </c>
      <c r="F129" s="22">
        <v>24.78</v>
      </c>
      <c r="G129" s="30" t="s">
        <v>465</v>
      </c>
      <c r="H129" s="20">
        <v>32</v>
      </c>
      <c r="I129" s="10">
        <v>79</v>
      </c>
      <c r="J129" s="44">
        <v>0.03</v>
      </c>
      <c r="K129" s="23"/>
      <c r="L129" s="37"/>
      <c r="M129" s="19"/>
      <c r="N129" s="46" t="s">
        <v>583</v>
      </c>
      <c r="O129" s="34"/>
      <c r="P129" s="37"/>
      <c r="Q129" s="37"/>
      <c r="R129" s="38"/>
    </row>
    <row r="130" spans="1:18" x14ac:dyDescent="0.3">
      <c r="A130" s="24" t="s">
        <v>398</v>
      </c>
      <c r="B130" s="19" t="s">
        <v>399</v>
      </c>
      <c r="C130" s="19" t="s">
        <v>393</v>
      </c>
      <c r="D130" s="37" t="s">
        <v>583</v>
      </c>
      <c r="E130" s="41" t="s">
        <v>26</v>
      </c>
      <c r="F130" s="22">
        <v>29.77</v>
      </c>
      <c r="G130" s="30" t="s">
        <v>465</v>
      </c>
      <c r="H130" s="20">
        <v>32</v>
      </c>
      <c r="I130" s="10">
        <v>79</v>
      </c>
      <c r="J130" s="44">
        <v>0.04</v>
      </c>
      <c r="K130" s="23"/>
      <c r="L130" s="37"/>
      <c r="M130" s="19"/>
      <c r="N130" s="46" t="s">
        <v>583</v>
      </c>
      <c r="O130" s="34"/>
      <c r="P130" s="37"/>
      <c r="Q130" s="37"/>
      <c r="R130" s="38"/>
    </row>
    <row r="131" spans="1:18" x14ac:dyDescent="0.3">
      <c r="A131" s="24" t="s">
        <v>400</v>
      </c>
      <c r="B131" s="19" t="s">
        <v>401</v>
      </c>
      <c r="C131" s="19" t="s">
        <v>393</v>
      </c>
      <c r="D131" s="37" t="s">
        <v>583</v>
      </c>
      <c r="E131" s="41" t="s">
        <v>30</v>
      </c>
      <c r="F131" s="22">
        <v>49.08</v>
      </c>
      <c r="G131" s="30" t="s">
        <v>465</v>
      </c>
      <c r="H131" s="20">
        <v>32</v>
      </c>
      <c r="I131" s="10">
        <v>79</v>
      </c>
      <c r="J131" s="44">
        <v>0.06</v>
      </c>
      <c r="K131" s="23"/>
      <c r="L131" s="37"/>
      <c r="M131" s="19"/>
      <c r="N131" s="46" t="s">
        <v>583</v>
      </c>
      <c r="O131" s="34"/>
      <c r="P131" s="37"/>
      <c r="Q131" s="37"/>
      <c r="R131" s="38"/>
    </row>
    <row r="132" spans="1:18" x14ac:dyDescent="0.3">
      <c r="A132" s="24" t="s">
        <v>402</v>
      </c>
      <c r="B132" s="19" t="s">
        <v>403</v>
      </c>
      <c r="C132" s="19" t="s">
        <v>393</v>
      </c>
      <c r="D132" s="37" t="s">
        <v>583</v>
      </c>
      <c r="E132" s="41" t="s">
        <v>34</v>
      </c>
      <c r="F132" s="22">
        <v>60.32</v>
      </c>
      <c r="G132" s="30" t="s">
        <v>465</v>
      </c>
      <c r="H132" s="20">
        <v>32</v>
      </c>
      <c r="I132" s="10">
        <v>79</v>
      </c>
      <c r="J132" s="44">
        <v>0.1</v>
      </c>
      <c r="K132" s="23"/>
      <c r="L132" s="37"/>
      <c r="M132" s="19"/>
      <c r="N132" s="46" t="s">
        <v>583</v>
      </c>
      <c r="O132" s="34"/>
      <c r="P132" s="37"/>
      <c r="Q132" s="37"/>
      <c r="R132" s="38"/>
    </row>
    <row r="133" spans="1:18" x14ac:dyDescent="0.3">
      <c r="A133" s="24" t="s">
        <v>404</v>
      </c>
      <c r="B133" s="19" t="s">
        <v>405</v>
      </c>
      <c r="C133" s="19" t="s">
        <v>393</v>
      </c>
      <c r="D133" s="37" t="s">
        <v>583</v>
      </c>
      <c r="E133" s="41" t="s">
        <v>38</v>
      </c>
      <c r="F133" s="22">
        <v>90.86</v>
      </c>
      <c r="G133" s="30" t="s">
        <v>465</v>
      </c>
      <c r="H133" s="20">
        <v>32</v>
      </c>
      <c r="I133" s="10">
        <v>79</v>
      </c>
      <c r="J133" s="44">
        <v>0.15</v>
      </c>
      <c r="K133" s="23"/>
      <c r="L133" s="37"/>
      <c r="M133" s="19"/>
      <c r="N133" s="46" t="s">
        <v>583</v>
      </c>
      <c r="O133" s="34"/>
      <c r="P133" s="37"/>
      <c r="Q133" s="37"/>
      <c r="R133" s="38"/>
    </row>
    <row r="134" spans="1:18" x14ac:dyDescent="0.3">
      <c r="A134" s="24" t="s">
        <v>406</v>
      </c>
      <c r="B134" s="19" t="s">
        <v>407</v>
      </c>
      <c r="C134" s="19" t="s">
        <v>393</v>
      </c>
      <c r="D134" s="37" t="s">
        <v>583</v>
      </c>
      <c r="E134" s="41" t="s">
        <v>42</v>
      </c>
      <c r="F134" s="22">
        <v>132.34</v>
      </c>
      <c r="G134" s="30" t="s">
        <v>465</v>
      </c>
      <c r="H134" s="20">
        <v>32</v>
      </c>
      <c r="I134" s="10">
        <v>79</v>
      </c>
      <c r="J134" s="44">
        <v>0.18</v>
      </c>
      <c r="K134" s="23"/>
      <c r="L134" s="37"/>
      <c r="M134" s="19"/>
      <c r="N134" s="46" t="s">
        <v>583</v>
      </c>
      <c r="O134" s="34"/>
      <c r="P134" s="37"/>
      <c r="Q134" s="37"/>
      <c r="R134" s="38"/>
    </row>
    <row r="135" spans="1:18" x14ac:dyDescent="0.3">
      <c r="A135" s="24" t="s">
        <v>408</v>
      </c>
      <c r="B135" s="19" t="s">
        <v>409</v>
      </c>
      <c r="C135" s="19" t="s">
        <v>393</v>
      </c>
      <c r="D135" s="37" t="s">
        <v>583</v>
      </c>
      <c r="E135" s="41" t="s">
        <v>46</v>
      </c>
      <c r="F135" s="22">
        <v>252.07</v>
      </c>
      <c r="G135" s="30" t="s">
        <v>465</v>
      </c>
      <c r="H135" s="20">
        <v>32</v>
      </c>
      <c r="I135" s="10">
        <v>79</v>
      </c>
      <c r="J135" s="44">
        <v>0.31</v>
      </c>
      <c r="K135" s="23"/>
      <c r="L135" s="37"/>
      <c r="M135" s="19"/>
      <c r="N135" s="46" t="s">
        <v>583</v>
      </c>
      <c r="O135" s="34"/>
      <c r="P135" s="37"/>
      <c r="Q135" s="37"/>
      <c r="R135" s="38"/>
    </row>
    <row r="136" spans="1:18" x14ac:dyDescent="0.3">
      <c r="A136" s="24" t="s">
        <v>410</v>
      </c>
      <c r="B136" s="19" t="s">
        <v>411</v>
      </c>
      <c r="C136" s="19" t="s">
        <v>412</v>
      </c>
      <c r="D136" s="37" t="s">
        <v>583</v>
      </c>
      <c r="E136" s="41" t="s">
        <v>30</v>
      </c>
      <c r="F136" s="22">
        <v>14.3</v>
      </c>
      <c r="G136" s="30" t="s">
        <v>465</v>
      </c>
      <c r="H136" s="20">
        <v>32</v>
      </c>
      <c r="I136" s="10">
        <v>80</v>
      </c>
      <c r="J136" s="44">
        <v>0.3</v>
      </c>
      <c r="K136" s="23"/>
      <c r="L136" s="37"/>
      <c r="M136" s="19"/>
      <c r="N136" s="46" t="s">
        <v>583</v>
      </c>
      <c r="O136" s="34"/>
      <c r="P136" s="37"/>
      <c r="Q136" s="37"/>
      <c r="R136" s="38"/>
    </row>
    <row r="137" spans="1:18" x14ac:dyDescent="0.3">
      <c r="A137" s="24" t="s">
        <v>413</v>
      </c>
      <c r="B137" s="19" t="s">
        <v>414</v>
      </c>
      <c r="C137" s="19" t="s">
        <v>412</v>
      </c>
      <c r="D137" s="37" t="s">
        <v>583</v>
      </c>
      <c r="E137" s="41" t="s">
        <v>34</v>
      </c>
      <c r="F137" s="22">
        <v>17.670000000000002</v>
      </c>
      <c r="G137" s="30" t="s">
        <v>465</v>
      </c>
      <c r="H137" s="20">
        <v>32</v>
      </c>
      <c r="I137" s="10">
        <v>80</v>
      </c>
      <c r="J137" s="44">
        <v>0.04</v>
      </c>
      <c r="K137" s="23"/>
      <c r="L137" s="37"/>
      <c r="M137" s="19"/>
      <c r="N137" s="46" t="s">
        <v>583</v>
      </c>
      <c r="O137" s="34"/>
      <c r="P137" s="37"/>
      <c r="Q137" s="37"/>
      <c r="R137" s="38"/>
    </row>
    <row r="138" spans="1:18" x14ac:dyDescent="0.3">
      <c r="A138" s="24" t="s">
        <v>415</v>
      </c>
      <c r="B138" s="19" t="s">
        <v>416</v>
      </c>
      <c r="C138" s="19" t="s">
        <v>417</v>
      </c>
      <c r="D138" s="37" t="s">
        <v>583</v>
      </c>
      <c r="E138" s="15" t="s">
        <v>14</v>
      </c>
      <c r="F138" s="22">
        <v>1.81</v>
      </c>
      <c r="G138" s="30" t="s">
        <v>465</v>
      </c>
      <c r="H138" s="20">
        <v>32</v>
      </c>
      <c r="I138" s="10">
        <v>81</v>
      </c>
      <c r="J138" s="44">
        <v>0.02</v>
      </c>
      <c r="K138" s="23"/>
      <c r="L138" s="37"/>
      <c r="M138" s="19"/>
      <c r="N138" s="46" t="s">
        <v>583</v>
      </c>
      <c r="O138" s="34"/>
      <c r="P138" s="37"/>
      <c r="Q138" s="37"/>
      <c r="R138" s="38"/>
    </row>
    <row r="139" spans="1:18" x14ac:dyDescent="0.3">
      <c r="A139" s="24" t="s">
        <v>418</v>
      </c>
      <c r="B139" s="19" t="s">
        <v>419</v>
      </c>
      <c r="C139" s="19" t="s">
        <v>417</v>
      </c>
      <c r="D139" s="37" t="s">
        <v>583</v>
      </c>
      <c r="E139" s="15" t="s">
        <v>18</v>
      </c>
      <c r="F139" s="22">
        <v>1.96</v>
      </c>
      <c r="G139" s="30" t="s">
        <v>465</v>
      </c>
      <c r="H139" s="20">
        <v>32</v>
      </c>
      <c r="I139" s="10">
        <v>81</v>
      </c>
      <c r="J139" s="44"/>
      <c r="K139" s="23"/>
      <c r="L139" s="37"/>
      <c r="M139" s="19"/>
      <c r="N139" s="46" t="s">
        <v>583</v>
      </c>
      <c r="O139" s="34"/>
      <c r="P139" s="37"/>
      <c r="Q139" s="37"/>
      <c r="R139" s="38"/>
    </row>
    <row r="140" spans="1:18" x14ac:dyDescent="0.3">
      <c r="A140" s="24" t="s">
        <v>420</v>
      </c>
      <c r="B140" s="19" t="s">
        <v>421</v>
      </c>
      <c r="C140" s="19" t="s">
        <v>417</v>
      </c>
      <c r="D140" s="37" t="s">
        <v>583</v>
      </c>
      <c r="E140" s="15" t="s">
        <v>22</v>
      </c>
      <c r="F140" s="22">
        <v>3.18</v>
      </c>
      <c r="G140" s="30" t="s">
        <v>465</v>
      </c>
      <c r="H140" s="20">
        <v>32</v>
      </c>
      <c r="I140" s="10">
        <v>81</v>
      </c>
      <c r="J140" s="44">
        <v>0.06</v>
      </c>
      <c r="K140" s="23"/>
      <c r="L140" s="37"/>
      <c r="M140" s="19"/>
      <c r="N140" s="46" t="s">
        <v>583</v>
      </c>
      <c r="O140" s="34"/>
      <c r="P140" s="37"/>
      <c r="Q140" s="37"/>
      <c r="R140" s="38"/>
    </row>
    <row r="141" spans="1:18" x14ac:dyDescent="0.3">
      <c r="A141" s="24" t="s">
        <v>422</v>
      </c>
      <c r="B141" s="19" t="s">
        <v>423</v>
      </c>
      <c r="C141" s="19" t="s">
        <v>417</v>
      </c>
      <c r="D141" s="37" t="s">
        <v>583</v>
      </c>
      <c r="E141" s="41" t="s">
        <v>26</v>
      </c>
      <c r="F141" s="22">
        <v>3.18</v>
      </c>
      <c r="G141" s="30" t="s">
        <v>465</v>
      </c>
      <c r="H141" s="20">
        <v>32</v>
      </c>
      <c r="I141" s="10">
        <v>81</v>
      </c>
      <c r="J141" s="44">
        <v>0.06</v>
      </c>
      <c r="K141" s="23"/>
      <c r="L141" s="37"/>
      <c r="M141" s="19"/>
      <c r="N141" s="46" t="s">
        <v>583</v>
      </c>
      <c r="O141" s="34"/>
      <c r="P141" s="37"/>
      <c r="Q141" s="37"/>
      <c r="R141" s="38"/>
    </row>
    <row r="142" spans="1:18" x14ac:dyDescent="0.3">
      <c r="A142" s="24" t="s">
        <v>424</v>
      </c>
      <c r="B142" s="19" t="s">
        <v>425</v>
      </c>
      <c r="C142" s="19" t="s">
        <v>417</v>
      </c>
      <c r="D142" s="37" t="s">
        <v>583</v>
      </c>
      <c r="E142" s="41" t="s">
        <v>30</v>
      </c>
      <c r="F142" s="22">
        <v>3.93</v>
      </c>
      <c r="G142" s="30" t="s">
        <v>465</v>
      </c>
      <c r="H142" s="20">
        <v>32</v>
      </c>
      <c r="I142" s="10">
        <v>81</v>
      </c>
      <c r="J142" s="44">
        <v>0.11</v>
      </c>
      <c r="K142" s="23"/>
      <c r="L142" s="37"/>
      <c r="M142" s="19"/>
      <c r="N142" s="46" t="s">
        <v>583</v>
      </c>
      <c r="O142" s="34"/>
      <c r="P142" s="37"/>
      <c r="Q142" s="37"/>
      <c r="R142" s="38"/>
    </row>
    <row r="143" spans="1:18" x14ac:dyDescent="0.3">
      <c r="A143" s="24" t="s">
        <v>426</v>
      </c>
      <c r="B143" s="19" t="s">
        <v>427</v>
      </c>
      <c r="C143" s="19" t="s">
        <v>417</v>
      </c>
      <c r="D143" s="37" t="s">
        <v>583</v>
      </c>
      <c r="E143" s="41" t="s">
        <v>34</v>
      </c>
      <c r="F143" s="22">
        <v>5.68</v>
      </c>
      <c r="G143" s="30" t="s">
        <v>465</v>
      </c>
      <c r="H143" s="20">
        <v>32</v>
      </c>
      <c r="I143" s="10">
        <v>81</v>
      </c>
      <c r="J143" s="44">
        <v>0.16</v>
      </c>
      <c r="K143" s="23"/>
      <c r="L143" s="37"/>
      <c r="M143" s="19"/>
      <c r="N143" s="46" t="s">
        <v>583</v>
      </c>
      <c r="O143" s="34"/>
      <c r="P143" s="37"/>
      <c r="Q143" s="37"/>
      <c r="R143" s="38"/>
    </row>
    <row r="144" spans="1:18" x14ac:dyDescent="0.3">
      <c r="A144" s="24" t="s">
        <v>428</v>
      </c>
      <c r="B144" s="19" t="s">
        <v>429</v>
      </c>
      <c r="C144" s="19" t="s">
        <v>417</v>
      </c>
      <c r="D144" s="37" t="s">
        <v>583</v>
      </c>
      <c r="E144" s="41" t="s">
        <v>38</v>
      </c>
      <c r="F144" s="22">
        <v>7.19</v>
      </c>
      <c r="G144" s="30" t="s">
        <v>465</v>
      </c>
      <c r="H144" s="20">
        <v>32</v>
      </c>
      <c r="I144" s="10">
        <v>81</v>
      </c>
      <c r="J144" s="44">
        <v>0.79</v>
      </c>
      <c r="K144" s="23"/>
      <c r="L144" s="37"/>
      <c r="M144" s="19"/>
      <c r="N144" s="46" t="s">
        <v>583</v>
      </c>
      <c r="O144" s="34"/>
      <c r="P144" s="37"/>
      <c r="Q144" s="37"/>
      <c r="R144" s="38"/>
    </row>
    <row r="145" spans="1:18" x14ac:dyDescent="0.3">
      <c r="A145" s="24" t="s">
        <v>430</v>
      </c>
      <c r="B145" s="19" t="s">
        <v>431</v>
      </c>
      <c r="C145" s="19" t="s">
        <v>417</v>
      </c>
      <c r="D145" s="37" t="s">
        <v>583</v>
      </c>
      <c r="E145" s="41" t="s">
        <v>42</v>
      </c>
      <c r="F145" s="22">
        <v>11.88</v>
      </c>
      <c r="G145" s="30" t="s">
        <v>465</v>
      </c>
      <c r="H145" s="20">
        <v>32</v>
      </c>
      <c r="I145" s="10">
        <v>81</v>
      </c>
      <c r="J145" s="44">
        <v>0.38</v>
      </c>
      <c r="K145" s="23"/>
      <c r="L145" s="37"/>
      <c r="M145" s="19"/>
      <c r="N145" s="46" t="s">
        <v>583</v>
      </c>
      <c r="O145" s="34"/>
      <c r="P145" s="37"/>
      <c r="Q145" s="37"/>
      <c r="R145" s="38"/>
    </row>
    <row r="146" spans="1:18" x14ac:dyDescent="0.3">
      <c r="A146" s="24" t="s">
        <v>432</v>
      </c>
      <c r="B146" s="19" t="s">
        <v>433</v>
      </c>
      <c r="C146" s="19" t="s">
        <v>417</v>
      </c>
      <c r="D146" s="37" t="s">
        <v>583</v>
      </c>
      <c r="E146" s="41" t="s">
        <v>46</v>
      </c>
      <c r="F146" s="22">
        <v>21.53</v>
      </c>
      <c r="G146" s="30" t="s">
        <v>465</v>
      </c>
      <c r="H146" s="20">
        <v>32</v>
      </c>
      <c r="I146" s="10">
        <v>81</v>
      </c>
      <c r="J146" s="44">
        <v>0.79</v>
      </c>
      <c r="K146" s="23"/>
      <c r="L146" s="37"/>
      <c r="M146" s="19"/>
      <c r="N146" s="46" t="s">
        <v>583</v>
      </c>
      <c r="O146" s="34"/>
      <c r="P146" s="37"/>
      <c r="Q146" s="37"/>
      <c r="R146" s="38"/>
    </row>
    <row r="147" spans="1:18" x14ac:dyDescent="0.3">
      <c r="A147" s="24" t="s">
        <v>434</v>
      </c>
      <c r="B147" s="19" t="s">
        <v>435</v>
      </c>
      <c r="C147" s="19" t="s">
        <v>436</v>
      </c>
      <c r="D147" s="37" t="s">
        <v>583</v>
      </c>
      <c r="E147" s="41" t="s">
        <v>34</v>
      </c>
      <c r="F147" s="22">
        <v>54.01</v>
      </c>
      <c r="G147" s="30" t="s">
        <v>465</v>
      </c>
      <c r="H147" s="20">
        <v>32</v>
      </c>
      <c r="I147" s="10">
        <v>82</v>
      </c>
      <c r="J147" s="44">
        <v>0.46</v>
      </c>
      <c r="K147" s="23"/>
      <c r="L147" s="37"/>
      <c r="M147" s="19"/>
      <c r="N147" s="46" t="s">
        <v>583</v>
      </c>
      <c r="O147" s="34"/>
      <c r="P147" s="37"/>
      <c r="Q147" s="37"/>
      <c r="R147" s="38"/>
    </row>
    <row r="148" spans="1:18" x14ac:dyDescent="0.3">
      <c r="A148" s="24" t="s">
        <v>437</v>
      </c>
      <c r="B148" s="19" t="s">
        <v>438</v>
      </c>
      <c r="C148" s="19" t="s">
        <v>436</v>
      </c>
      <c r="D148" s="37" t="s">
        <v>583</v>
      </c>
      <c r="E148" s="41" t="s">
        <v>38</v>
      </c>
      <c r="F148" s="22">
        <v>54.01</v>
      </c>
      <c r="G148" s="30" t="s">
        <v>465</v>
      </c>
      <c r="H148" s="20">
        <v>32</v>
      </c>
      <c r="I148" s="10">
        <v>82</v>
      </c>
      <c r="J148" s="44">
        <v>0.46</v>
      </c>
      <c r="K148" s="23"/>
      <c r="L148" s="37"/>
      <c r="M148" s="19"/>
      <c r="N148" s="46" t="s">
        <v>583</v>
      </c>
      <c r="O148" s="34"/>
      <c r="P148" s="37"/>
      <c r="Q148" s="37"/>
      <c r="R148" s="38"/>
    </row>
    <row r="149" spans="1:18" x14ac:dyDescent="0.3">
      <c r="A149" s="24" t="s">
        <v>439</v>
      </c>
      <c r="B149" s="19" t="s">
        <v>440</v>
      </c>
      <c r="C149" s="19" t="s">
        <v>436</v>
      </c>
      <c r="D149" s="37" t="s">
        <v>583</v>
      </c>
      <c r="E149" s="41" t="s">
        <v>42</v>
      </c>
      <c r="F149" s="22">
        <v>54.01</v>
      </c>
      <c r="G149" s="30" t="s">
        <v>465</v>
      </c>
      <c r="H149" s="20">
        <v>32</v>
      </c>
      <c r="I149" s="10">
        <v>82</v>
      </c>
      <c r="J149" s="44">
        <v>0.46</v>
      </c>
      <c r="K149" s="23"/>
      <c r="L149" s="37"/>
      <c r="M149" s="19"/>
      <c r="N149" s="46" t="s">
        <v>583</v>
      </c>
      <c r="O149" s="34"/>
      <c r="P149" s="37"/>
      <c r="Q149" s="37"/>
      <c r="R149" s="38"/>
    </row>
    <row r="150" spans="1:18" x14ac:dyDescent="0.3">
      <c r="A150" s="24" t="s">
        <v>441</v>
      </c>
      <c r="B150" s="19" t="s">
        <v>442</v>
      </c>
      <c r="C150" s="19" t="s">
        <v>436</v>
      </c>
      <c r="D150" s="37" t="s">
        <v>583</v>
      </c>
      <c r="E150" s="41" t="s">
        <v>46</v>
      </c>
      <c r="F150" s="22">
        <v>61.27</v>
      </c>
      <c r="G150" s="30" t="s">
        <v>465</v>
      </c>
      <c r="H150" s="20">
        <v>32</v>
      </c>
      <c r="I150" s="10">
        <v>82</v>
      </c>
      <c r="J150" s="44">
        <v>0.61</v>
      </c>
      <c r="K150" s="23"/>
      <c r="L150" s="37"/>
      <c r="M150" s="19"/>
      <c r="N150" s="46" t="s">
        <v>583</v>
      </c>
      <c r="O150" s="34"/>
      <c r="P150" s="37"/>
      <c r="Q150" s="37"/>
      <c r="R150" s="38"/>
    </row>
    <row r="151" spans="1:18" x14ac:dyDescent="0.3">
      <c r="A151" s="24" t="s">
        <v>443</v>
      </c>
      <c r="B151" s="19" t="s">
        <v>444</v>
      </c>
      <c r="C151" s="19" t="s">
        <v>436</v>
      </c>
      <c r="D151" s="37" t="s">
        <v>583</v>
      </c>
      <c r="E151" s="41" t="s">
        <v>269</v>
      </c>
      <c r="F151" s="22">
        <v>75.599999999999994</v>
      </c>
      <c r="G151" s="30" t="s">
        <v>465</v>
      </c>
      <c r="H151" s="20">
        <v>32</v>
      </c>
      <c r="I151" s="10">
        <v>82</v>
      </c>
      <c r="J151" s="44">
        <v>1.01</v>
      </c>
      <c r="K151" s="23"/>
      <c r="L151" s="37"/>
      <c r="M151" s="19"/>
      <c r="N151" s="46" t="s">
        <v>583</v>
      </c>
      <c r="O151" s="34"/>
      <c r="P151" s="37"/>
      <c r="Q151" s="37"/>
      <c r="R151" s="38"/>
    </row>
    <row r="152" spans="1:18" x14ac:dyDescent="0.3">
      <c r="A152" s="24" t="s">
        <v>445</v>
      </c>
      <c r="B152" s="19" t="s">
        <v>446</v>
      </c>
      <c r="C152" s="19" t="s">
        <v>436</v>
      </c>
      <c r="D152" s="37" t="s">
        <v>583</v>
      </c>
      <c r="E152" s="41" t="s">
        <v>273</v>
      </c>
      <c r="F152" s="22">
        <v>75.599999999999994</v>
      </c>
      <c r="G152" s="30" t="s">
        <v>465</v>
      </c>
      <c r="H152" s="20">
        <v>32</v>
      </c>
      <c r="I152" s="10">
        <v>82</v>
      </c>
      <c r="J152" s="44">
        <v>1.01</v>
      </c>
      <c r="K152" s="23"/>
      <c r="L152" s="37"/>
      <c r="M152" s="19"/>
      <c r="N152" s="46" t="s">
        <v>583</v>
      </c>
      <c r="O152" s="34"/>
      <c r="P152" s="37"/>
      <c r="Q152" s="37"/>
      <c r="R152" s="38"/>
    </row>
    <row r="153" spans="1:18" x14ac:dyDescent="0.3">
      <c r="A153" s="24" t="s">
        <v>447</v>
      </c>
      <c r="B153" s="19" t="s">
        <v>448</v>
      </c>
      <c r="C153" s="19" t="s">
        <v>449</v>
      </c>
      <c r="D153" s="37" t="s">
        <v>583</v>
      </c>
      <c r="E153" s="41" t="s">
        <v>273</v>
      </c>
      <c r="F153" s="22">
        <v>111.42</v>
      </c>
      <c r="G153" s="30" t="s">
        <v>465</v>
      </c>
      <c r="H153" s="20">
        <v>32</v>
      </c>
      <c r="I153" s="10">
        <v>83</v>
      </c>
      <c r="J153" s="44">
        <v>2.6</v>
      </c>
      <c r="K153" s="23"/>
      <c r="L153" s="37"/>
      <c r="M153" s="19"/>
      <c r="N153" s="46" t="s">
        <v>583</v>
      </c>
      <c r="O153" s="34"/>
      <c r="P153" s="37"/>
      <c r="Q153" s="37"/>
      <c r="R153" s="38"/>
    </row>
    <row r="154" spans="1:18" x14ac:dyDescent="0.3">
      <c r="A154" s="24" t="s">
        <v>450</v>
      </c>
      <c r="B154" s="19" t="s">
        <v>451</v>
      </c>
      <c r="C154" s="19" t="s">
        <v>449</v>
      </c>
      <c r="D154" s="37" t="s">
        <v>583</v>
      </c>
      <c r="E154" s="41" t="s">
        <v>294</v>
      </c>
      <c r="F154" s="22">
        <v>111.42</v>
      </c>
      <c r="G154" s="30" t="s">
        <v>465</v>
      </c>
      <c r="H154" s="20">
        <v>32</v>
      </c>
      <c r="I154" s="10">
        <v>83</v>
      </c>
      <c r="J154" s="44"/>
      <c r="K154" s="23"/>
      <c r="L154" s="37"/>
      <c r="M154" s="19"/>
      <c r="N154" s="46" t="s">
        <v>583</v>
      </c>
      <c r="O154" s="34"/>
      <c r="P154" s="37"/>
      <c r="Q154" s="37"/>
      <c r="R154" s="38"/>
    </row>
    <row r="155" spans="1:18" x14ac:dyDescent="0.3">
      <c r="A155" s="24" t="s">
        <v>452</v>
      </c>
      <c r="B155" s="19" t="s">
        <v>453</v>
      </c>
      <c r="C155" s="19" t="s">
        <v>449</v>
      </c>
      <c r="D155" s="37" t="s">
        <v>583</v>
      </c>
      <c r="E155" s="41" t="s">
        <v>298</v>
      </c>
      <c r="F155" s="22">
        <v>182.14</v>
      </c>
      <c r="G155" s="30" t="s">
        <v>465</v>
      </c>
      <c r="H155" s="20">
        <v>32</v>
      </c>
      <c r="I155" s="10">
        <v>83</v>
      </c>
      <c r="J155" s="44">
        <v>7.15</v>
      </c>
      <c r="K155" s="23"/>
      <c r="L155" s="37"/>
      <c r="M155" s="19"/>
      <c r="N155" s="46" t="s">
        <v>583</v>
      </c>
      <c r="O155" s="34"/>
      <c r="P155" s="37"/>
      <c r="Q155" s="37"/>
      <c r="R155" s="38"/>
    </row>
    <row r="156" spans="1:18" x14ac:dyDescent="0.3">
      <c r="A156" s="24" t="s">
        <v>454</v>
      </c>
      <c r="B156" s="19" t="s">
        <v>455</v>
      </c>
      <c r="C156" s="19" t="s">
        <v>456</v>
      </c>
      <c r="D156" s="37" t="s">
        <v>583</v>
      </c>
      <c r="E156" s="41" t="s">
        <v>273</v>
      </c>
      <c r="F156" s="22">
        <v>876.78</v>
      </c>
      <c r="G156" s="30" t="s">
        <v>465</v>
      </c>
      <c r="H156" s="20">
        <v>32</v>
      </c>
      <c r="I156" s="10">
        <v>84</v>
      </c>
      <c r="J156" s="44"/>
      <c r="K156" s="23"/>
      <c r="L156" s="37"/>
      <c r="M156" s="19"/>
      <c r="N156" s="46" t="s">
        <v>583</v>
      </c>
      <c r="O156" s="34"/>
      <c r="P156" s="37"/>
      <c r="Q156" s="37"/>
      <c r="R156" s="38"/>
    </row>
    <row r="157" spans="1:18" x14ac:dyDescent="0.3">
      <c r="A157" s="24" t="s">
        <v>457</v>
      </c>
      <c r="B157" s="19" t="s">
        <v>458</v>
      </c>
      <c r="C157" s="19" t="s">
        <v>456</v>
      </c>
      <c r="D157" s="37" t="s">
        <v>583</v>
      </c>
      <c r="E157" s="41" t="s">
        <v>294</v>
      </c>
      <c r="F157" s="22">
        <v>876.78</v>
      </c>
      <c r="G157" s="30" t="s">
        <v>465</v>
      </c>
      <c r="H157" s="20">
        <v>32</v>
      </c>
      <c r="I157" s="10">
        <v>84</v>
      </c>
      <c r="J157" s="44"/>
      <c r="K157" s="23"/>
      <c r="L157" s="37"/>
      <c r="M157" s="19"/>
      <c r="N157" s="46" t="s">
        <v>583</v>
      </c>
      <c r="O157" s="34"/>
      <c r="P157" s="37"/>
      <c r="Q157" s="37"/>
      <c r="R157" s="38"/>
    </row>
    <row r="158" spans="1:18" x14ac:dyDescent="0.3">
      <c r="A158" s="24" t="s">
        <v>459</v>
      </c>
      <c r="B158" s="19" t="s">
        <v>460</v>
      </c>
      <c r="C158" s="19" t="s">
        <v>456</v>
      </c>
      <c r="D158" s="37" t="s">
        <v>583</v>
      </c>
      <c r="E158" s="41" t="s">
        <v>298</v>
      </c>
      <c r="F158" s="22">
        <v>1124.93</v>
      </c>
      <c r="G158" s="30" t="s">
        <v>465</v>
      </c>
      <c r="H158" s="20">
        <v>32</v>
      </c>
      <c r="I158" s="10">
        <v>84</v>
      </c>
      <c r="J158" s="44"/>
      <c r="K158" s="23"/>
      <c r="L158" s="37"/>
      <c r="M158" s="19"/>
      <c r="N158" s="46" t="s">
        <v>583</v>
      </c>
      <c r="O158" s="34"/>
      <c r="P158" s="37"/>
      <c r="Q158" s="37"/>
      <c r="R158" s="38"/>
    </row>
  </sheetData>
  <mergeCells count="2">
    <mergeCell ref="C1:E1"/>
    <mergeCell ref="P1:R1"/>
  </mergeCells>
  <printOptions horizontalCentered="1"/>
  <pageMargins left="0.1" right="0.1" top="1.25" bottom="0.75" header="0.5" footer="0.5"/>
  <pageSetup scale="65" orientation="landscape" r:id="rId1"/>
  <headerFooter>
    <oddHeader>&amp;CPVC Valves Catalog
Product List 2021 05 17
Dura Plastic Products LLLC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PVC Valves 2021 07 15</vt:lpstr>
      <vt:lpstr>'PVC Valves 2021 07 15'!Print_Titles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Cora</cp:lastModifiedBy>
  <cp:lastPrinted>2021-05-17T17:53:54Z</cp:lastPrinted>
  <dcterms:created xsi:type="dcterms:W3CDTF">2018-08-22T18:06:53Z</dcterms:created>
  <dcterms:modified xsi:type="dcterms:W3CDTF">2021-07-16T22:14:52Z</dcterms:modified>
</cp:coreProperties>
</file>